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7-C\"/>
    </mc:Choice>
  </mc:AlternateContent>
  <bookViews>
    <workbookView xWindow="0" yWindow="0" windowWidth="19200" windowHeight="7050" activeTab="2"/>
  </bookViews>
  <sheets>
    <sheet name="Sep 20 Aggregate" sheetId="24" r:id="rId1"/>
    <sheet name="Sep 20 2017-C" sheetId="23" r:id="rId2"/>
    <sheet name="Sep 20 Pool Data" sheetId="27" r:id="rId3"/>
    <sheet name="Aug 20 Aggregate" sheetId="22" r:id="rId4"/>
    <sheet name="Aug 20 2017-C" sheetId="21" r:id="rId5"/>
    <sheet name="Aug 20 Pool Data" sheetId="26" r:id="rId6"/>
    <sheet name="Jul 20 Aggregate" sheetId="19" r:id="rId7"/>
    <sheet name="Jul 20 2017-C" sheetId="20" r:id="rId8"/>
    <sheet name="Jul 20 Pool Data" sheetId="25" r:id="rId9"/>
    <sheet name="Jun 20 Aggregate" sheetId="16" r:id="rId10"/>
    <sheet name="Jun 20 2017-C" sheetId="17" r:id="rId11"/>
    <sheet name="Jun 20 Pool Data" sheetId="18" r:id="rId12"/>
    <sheet name="May 20 Aggregate" sheetId="13" r:id="rId13"/>
    <sheet name="May 20 2017-C" sheetId="14" r:id="rId14"/>
    <sheet name="May 20 Pool Data" sheetId="15" r:id="rId15"/>
    <sheet name="Apr 20 Aggregate" sheetId="10" r:id="rId16"/>
    <sheet name="Apr 20 2017-C" sheetId="11" r:id="rId17"/>
    <sheet name="Apr 20 Pool Data" sheetId="12" r:id="rId18"/>
    <sheet name="Mar 20 Aggregate" sheetId="7" r:id="rId19"/>
    <sheet name="Mar 20 2017-C" sheetId="8" r:id="rId20"/>
    <sheet name="Mar 20 Pool Data" sheetId="9" r:id="rId21"/>
    <sheet name="Feb 20 Aggregate" sheetId="4" r:id="rId22"/>
    <sheet name="Feb 20 2017-C" sheetId="5" r:id="rId23"/>
    <sheet name="Feb 20 Pool Data" sheetId="6" r:id="rId24"/>
    <sheet name="Jan 20 Aggregate" sheetId="1" r:id="rId25"/>
    <sheet name="Jan 20 2017-C" sheetId="2" r:id="rId26"/>
    <sheet name="Jan 20 Pool Data" sheetId="3" r:id="rId27"/>
  </sheets>
  <definedNames>
    <definedName name="HTML_CodePage" hidden="1">1252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<sst xmlns="http://schemas.openxmlformats.org/spreadsheetml/2006/main" count="2113" uniqueCount="176">
  <si>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</si>
  <si>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</si>
  <si>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</si>
  <si>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</si>
  <si>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</si>
  <si>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</si>
  <si>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</si>
  <si>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</si>
  <si>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</si>
  <si>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</si>
  <si>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</si>
  <si>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</si>
  <si>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</si>
  <si>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</si>
  <si>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</si>
  <si>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</si>
  <si>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</si>
  <si>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</si>
  <si>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</si>
  <si>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</si>
  <si>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</si>
  <si>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</si>
  <si>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</si>
  <si>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</si>
  <si>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</si>
  <si>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</si>
  <si>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</si>
  <si>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</si>
  <si>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</si>
  <si>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</si>
  <si>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</si>
  <si>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</si>
  <si>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</si>
  <si>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</si>
  <si>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</si>
  <si>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</si>
  <si>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</si>
  <si>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</si>
  <si>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</si>
  <si>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</si>
  <si>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</si>
  <si>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</si>
  <si>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</si>
  <si>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</si>
  <si>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</si>
  <si>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</si>
  <si>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</si>
  <si>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</si>
  <si>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</si>
  <si>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</si>
  <si>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</si>
  <si>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</si>
  <si>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</si>
  <si>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</si>
  <si>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</si>
  <si>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</si>
  <si>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</si>
  <si>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</si>
  <si>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</si>
  <si>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</si>
  <si>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</si>
  <si>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</si>
  <si>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</si>
  <si>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</si>
  <si>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</si>
  <si>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</si>
  <si>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</si>
  <si>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</si>
  <si>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</si>
  <si>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>Principal Default Amounts/Avg. Daily Balance</t>
  </si>
  <si>
    <t>Summary of Collections</t>
  </si>
  <si>
    <t/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</si>
  <si>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</si>
  <si>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</si>
  <si>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</si>
  <si>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NISSAN MASTER OWNER TRUST RECEIVABLES — 2017-C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</si>
  <si>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</si>
  <si>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</si>
  <si>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</si>
  <si>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</si>
  <si>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</si>
  <si>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</si>
  <si>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</si>
  <si>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</si>
  <si>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</si>
  <si>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2017-C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</si>
  <si>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</si>
  <si>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</si>
  <si>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</si>
  <si>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</si>
  <si>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</si>
  <si>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</si>
  <si>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</si>
  <si>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</si>
  <si>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</si>
  <si>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</si>
  <si>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</si>
  <si>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</si>
  <si>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</si>
  <si>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</si>
  <si>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</si>
  <si>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</si>
  <si>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Required Participation Amount</t>
  </si>
  <si>
    <t>Excess Receivables</t>
  </si>
  <si>
    <t>LIBOR</t>
  </si>
  <si>
    <t>Excess Funding Account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</si>
  <si>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</si>
  <si>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</si>
  <si>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</si>
  <si>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</si>
  <si>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</si>
  <si>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</si>
  <si>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</si>
  <si>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</si>
  <si>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</si>
  <si>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</si>
  <si>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</si>
  <si>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</si>
  <si>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</si>
  <si>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</si>
  <si>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</si>
  <si>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</si>
  <si>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</si>
  <si>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</si>
  <si>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</si>
  <si>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</si>
  <si>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</si>
  <si>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</si>
  <si>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</si>
  <si>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</si>
  <si>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</si>
  <si>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</si>
  <si>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</si>
  <si>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</si>
  <si>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</si>
  <si>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</si>
  <si>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</si>
  <si>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</si>
  <si>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</si>
  <si>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</si>
  <si>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</si>
  <si>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</si>
  <si>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</si>
  <si>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</si>
  <si>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</si>
  <si>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</si>
  <si>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</si>
  <si>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</si>
  <si>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</si>
  <si>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</si>
  <si>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</si>
  <si>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</si>
  <si>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</si>
  <si>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</si>
  <si>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</si>
  <si>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</si>
  <si>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</si>
  <si>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</si>
  <si>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</si>
  <si>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</si>
  <si>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</si>
  <si>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</si>
  <si>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</si>
  <si>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</si>
  <si>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</si>
  <si>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</si>
  <si>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</si>
  <si>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</si>
  <si>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</si>
  <si>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Amt. to Cover Shortfall</t>
  </si>
  <si>
    <t>Deposit to Reserve</t>
  </si>
  <si>
    <t>Required Overcollateralization Increase - MPR &lt; 25%</t>
  </si>
  <si>
    <t>Monthly Payment Rate 3 Months Ago</t>
  </si>
  <si>
    <t>Monthly Payment Rate 4 Months Ago</t>
  </si>
  <si>
    <t>Monthly Payment Rate 5 Months Ago</t>
  </si>
  <si>
    <t>6-Month Average Payment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</si>
</sst>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81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39" fontId="9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7" fontId="12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11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2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3" fillId="0" borderId="0" xfId="6" applyNumberFormat="1" applyFont="1" applyFill="1" applyBorder="1" applyProtection="1"/>
    <xf numFmtId="43" fontId="3" fillId="0" borderId="0" xfId="1" applyFont="1"/>
    <xf numFmtId="7" fontId="11" fillId="0" borderId="0" xfId="6" applyNumberFormat="1" applyFont="1" applyFill="1" applyProtection="1"/>
    <xf numFmtId="43" fontId="11" fillId="0" borderId="0" xfId="6" applyNumberFormat="1" applyFont="1" applyFill="1" applyBorder="1" applyProtection="1"/>
    <xf numFmtId="0" fontId="3" fillId="0" borderId="0" xfId="8" applyNumberFormat="1" applyFont="1"/>
    <xf numFmtId="0" fontId="3" fillId="0" borderId="0" xfId="8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0" fontId="11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11" fillId="0" borderId="0" xfId="11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4" fillId="0" borderId="0" xfId="8" applyFont="1"/>
    <xf numFmtId="0" fontId="15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10" fontId="3" fillId="0" borderId="0" xfId="14" applyNumberFormat="1" applyFont="1"/>
    <xf numFmtId="2" fontId="3" fillId="0" borderId="0" xfId="8" applyNumberFormat="1" applyFont="1"/>
    <xf numFmtId="0" fontId="0" fillId="0" borderId="0" xfId="0" applyAlignment="1">
      <alignment wrapText="1"/>
    </xf>
    <xf numFmtId="0" fontId="3" fillId="0" borderId="0" xfId="12" applyFont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7" fontId="3" fillId="0" borderId="0" xfId="4" applyNumberFormat="1" applyFont="1" applyFill="1" applyAlignment="1" applyProtection="1">
      <alignment horizontal="center"/>
    </xf>
    <xf numFmtId="0" fontId="2" fillId="4" borderId="14" xfId="6" applyFont="1" applyFill="1" applyBorder="1" applyAlignment="1">
      <alignment horizontal="center"/>
    </xf>
    <xf numFmtId="0" fontId="2" fillId="4" borderId="5" xfId="6" applyFont="1" applyFill="1" applyBorder="1" applyAlignment="1">
      <alignment horizontal="center"/>
    </xf>
    <xf numFmtId="16" fontId="3" fillId="0" borderId="5" xfId="10" applyNumberFormat="1" applyFont="1" applyFill="1" applyBorder="1"/>
    <xf numFmtId="7" fontId="3" fillId="0" borderId="0" xfId="8" applyNumberFormat="1" applyFont="1" applyBorder="1"/>
    <xf numFmtId="0" fontId="2" fillId="0" borderId="7" xfId="6" applyFont="1" applyFill="1" applyBorder="1" applyAlignment="1" applyProtection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8" applyFont="1" applyAlignment="1">
      <alignment horizontal="center" wrapText="1"/>
    </xf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54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C19" sqref="C19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44075</v>
      </c>
      <c r="C4" s="12">
        <v>44089</v>
      </c>
      <c r="D4" s="13">
        <v>44119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44104</v>
      </c>
      <c r="C5" s="12">
        <v>44119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34591194.970314465</v>
      </c>
      <c r="E12" s="30">
        <v>0</v>
      </c>
      <c r="F12" s="30">
        <v>0</v>
      </c>
      <c r="G12" s="30">
        <v>0</v>
      </c>
      <c r="H12" s="21">
        <v>0</v>
      </c>
      <c r="I12" s="31">
        <v>273788253.4796406</v>
      </c>
      <c r="J12" s="31">
        <v>273788253.4796406</v>
      </c>
      <c r="K12" s="32">
        <v>9.4339622999999997E-2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166037735.84817609</v>
      </c>
      <c r="E13" s="30">
        <v>1000000000</v>
      </c>
      <c r="F13" s="30">
        <v>268301440.75999999</v>
      </c>
      <c r="G13" s="30">
        <v>1268301440.76</v>
      </c>
      <c r="H13" s="21">
        <v>2401440.7599999998</v>
      </c>
      <c r="I13" s="31">
        <v>45882175.941257477</v>
      </c>
      <c r="J13" s="31">
        <v>1314183616.7012575</v>
      </c>
      <c r="K13" s="32">
        <v>0.45283018899999999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166037735.84817609</v>
      </c>
      <c r="E14" s="30">
        <v>1000000000</v>
      </c>
      <c r="F14" s="30">
        <v>268301440.75999999</v>
      </c>
      <c r="G14" s="30">
        <v>1268301440.76</v>
      </c>
      <c r="H14" s="21">
        <v>2401440.7599999998</v>
      </c>
      <c r="I14" s="31">
        <v>45882175.941257477</v>
      </c>
      <c r="J14" s="31">
        <v>1314183616.7012575</v>
      </c>
      <c r="K14" s="32">
        <v>0.45283018899999999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366666666.66666663</v>
      </c>
      <c r="E16" s="39">
        <v>2000000000</v>
      </c>
      <c r="F16" s="39">
        <v>536602881.51999998</v>
      </c>
      <c r="G16" s="39">
        <v>2536602881.52</v>
      </c>
      <c r="H16" s="38">
        <v>4802881.5199999996</v>
      </c>
      <c r="I16" s="38">
        <v>365552605.36215556</v>
      </c>
      <c r="J16" s="38">
        <v>2902155486.8821554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277931298.79120153</v>
      </c>
      <c r="G22" s="21">
        <v>1277931298.7912016</v>
      </c>
      <c r="H22" s="21">
        <v>12031298.78820149</v>
      </c>
      <c r="I22" s="49">
        <v>106480597.10079837</v>
      </c>
      <c r="J22" s="31">
        <v>1384411895.892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277931298.79120153</v>
      </c>
      <c r="G23" s="21">
        <v>1277931298.7912016</v>
      </c>
      <c r="H23" s="21">
        <v>12031298.78820149</v>
      </c>
      <c r="I23" s="49">
        <v>106480597.10079837</v>
      </c>
      <c r="J23" s="31">
        <v>1384411895.892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555862597.58240306</v>
      </c>
      <c r="G25" s="50">
        <v>2555862597.5824032</v>
      </c>
      <c r="H25" s="38">
        <v>24062597.576402981</v>
      </c>
      <c r="I25" s="38">
        <v>212961194.20159674</v>
      </c>
      <c r="J25" s="38">
        <v>2768823791.7839999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3533275048.29</v>
      </c>
      <c r="E29" s="21"/>
      <c r="F29" s="57"/>
      <c r="G29" s="14" t="s">
        <v>30</v>
      </c>
      <c r="H29" s="2"/>
      <c r="I29" s="2"/>
      <c r="J29" s="30">
        <v>10404083.859999999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1647608761.8800001</v>
      </c>
      <c r="E30" s="21"/>
      <c r="F30" s="57"/>
      <c r="G30" s="59" t="s">
        <v>32</v>
      </c>
      <c r="H30" s="2"/>
      <c r="I30" s="2"/>
      <c r="J30" s="60">
        <v>11914608.689999999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1647608761.8800001</v>
      </c>
      <c r="E31" s="21"/>
      <c r="F31" s="57"/>
      <c r="G31" s="59" t="s">
        <v>34</v>
      </c>
      <c r="J31" s="60">
        <v>-1559743.2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1542807181.9699998</v>
      </c>
      <c r="E34" s="21"/>
      <c r="F34" s="57"/>
      <c r="G34" s="14" t="s">
        <v>40</v>
      </c>
      <c r="H34" s="2"/>
      <c r="I34" s="2"/>
      <c r="J34" s="30">
        <v>49218.369999999995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33553952.629999999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10404083.859999999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3394919515.75</v>
      </c>
      <c r="E38" s="65"/>
      <c r="F38" s="66">
        <v>3394919515.7499995</v>
      </c>
      <c r="G38" s="14" t="s">
        <v>47</v>
      </c>
      <c r="H38" s="2"/>
      <c r="I38" s="2"/>
      <c r="J38" s="56">
        <v>2835489639.335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-625630673.55999994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-465050.4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2768823791.79</v>
      </c>
      <c r="E41" s="72"/>
      <c r="F41" s="68"/>
      <c r="G41" s="22" t="s">
        <v>53</v>
      </c>
      <c r="H41" s="22"/>
      <c r="I41" s="22"/>
      <c r="J41" s="73">
        <v>4.4030845533006603E-2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2835489639.335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0.58106675440591959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0.51306347880000003</v>
      </c>
      <c r="E45" s="76"/>
      <c r="F45" s="56"/>
      <c r="G45" s="14" t="s">
        <v>58</v>
      </c>
      <c r="H45" s="14"/>
      <c r="I45" s="77"/>
      <c r="J45" s="78">
        <v>3.4030845533006601E-2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0.53167928870000003</v>
      </c>
      <c r="E46" s="76"/>
      <c r="F46" s="56"/>
      <c r="G46" s="80" t="s">
        <v>60</v>
      </c>
      <c r="H46" s="53"/>
      <c r="I46" s="53"/>
      <c r="J46" s="70">
        <v>5.8007230769230771E-3</v>
      </c>
      <c r="K46" s="81"/>
      <c r="L46" s="74"/>
      <c r="M46" s="2"/>
    </row>
    <row r="47" spans="1:13" ht="13" x14ac:dyDescent="0.3">
      <c r="A47" s="14" t="s">
        <v>172</v>
      </c>
      <c r="D47" s="55">
        <v>0.48250918139999999</v>
      </c>
      <c r="E47" s="21"/>
      <c r="F47" s="56"/>
      <c r="G47" s="52" t="s">
        <v>62</v>
      </c>
      <c r="H47" s="82"/>
      <c r="I47" s="82"/>
      <c r="J47" s="83">
        <v>2.8230122456083525E-2</v>
      </c>
      <c r="L47" s="56"/>
      <c r="M47" s="2"/>
    </row>
    <row r="48" spans="1:13" x14ac:dyDescent="0.25">
      <c r="A48" s="14" t="s">
        <v>173</v>
      </c>
      <c r="D48" s="55">
        <v>0.30502916810000003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0.19663417129999999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0.54193650730197318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0.43499700711765327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583017671.37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0.21056510461183536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33312546.322600011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1647608761.8800001</v>
      </c>
    </row>
    <row r="65" spans="1:4" x14ac:dyDescent="0.25">
      <c r="A65" s="14" t="s">
        <v>30</v>
      </c>
      <c r="B65" s="2"/>
      <c r="C65" s="2"/>
      <c r="D65" s="21">
        <v>10404083.859999999</v>
      </c>
    </row>
    <row r="66" spans="1:4" ht="13" x14ac:dyDescent="0.3">
      <c r="A66" s="20" t="s">
        <v>72</v>
      </c>
      <c r="C66" s="22"/>
      <c r="D66" s="50">
        <v>1658012845.74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53" priority="1" operator="equal">
      <formula>"ok"</formula>
    </cfRule>
    <cfRule type="containsText" dxfId="52" priority="4" stopIfTrue="1" operator="containsText" text="Recon Error">
      <formula>NOT(ISERROR(SEARCH("Recon Error",E38)))</formula>
    </cfRule>
    <cfRule type="cellIs" dxfId="51" priority="5" stopIfTrue="1" operator="equal">
      <formula>"Recon Error: Activity &lt;&gt; Balance"</formula>
    </cfRule>
  </conditionalFormatting>
  <conditionalFormatting sqref="E41">
    <cfRule type="containsText" dxfId="50" priority="2" stopIfTrue="1" operator="containsText" text="Recon Error">
      <formula>NOT(ISERROR(SEARCH("Recon Error",E41)))</formula>
    </cfRule>
    <cfRule type="cellIs" dxfId="4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workbookViewId="0">
      <selection activeCell="C6" sqref="C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43983</v>
      </c>
      <c r="C4" s="12">
        <v>43997</v>
      </c>
      <c r="D4" s="13">
        <v>44027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44012</v>
      </c>
      <c r="C5" s="12">
        <v>44027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36772577.734999999</v>
      </c>
      <c r="E12" s="30">
        <v>625000000</v>
      </c>
      <c r="F12" s="30">
        <v>238062500</v>
      </c>
      <c r="G12" s="30">
        <v>863062500</v>
      </c>
      <c r="H12" s="21">
        <v>0</v>
      </c>
      <c r="I12" s="31">
        <v>339658901.64361215</v>
      </c>
      <c r="J12" s="31">
        <v>1202721401.6436121</v>
      </c>
      <c r="K12" s="32">
        <v>0.29418062099999998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44113711.130000003</v>
      </c>
      <c r="E13" s="30">
        <v>1000000000</v>
      </c>
      <c r="F13" s="30">
        <v>380000000</v>
      </c>
      <c r="G13" s="30">
        <v>1380000000</v>
      </c>
      <c r="H13" s="21">
        <v>0</v>
      </c>
      <c r="I13" s="31">
        <v>62827995.824005365</v>
      </c>
      <c r="J13" s="31">
        <v>1442827995.8240054</v>
      </c>
      <c r="K13" s="32">
        <v>0.35290968900000003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44113711.130000003</v>
      </c>
      <c r="E14" s="30">
        <v>1000000000</v>
      </c>
      <c r="F14" s="30">
        <v>380000000</v>
      </c>
      <c r="G14" s="30">
        <v>1380000000</v>
      </c>
      <c r="H14" s="21">
        <v>0</v>
      </c>
      <c r="I14" s="31">
        <v>62827995.824005365</v>
      </c>
      <c r="J14" s="31">
        <v>1442827995.8240054</v>
      </c>
      <c r="K14" s="32">
        <v>0.35290968900000003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124999999.995</v>
      </c>
      <c r="E16" s="39">
        <v>2625000000</v>
      </c>
      <c r="F16" s="39">
        <v>998062500</v>
      </c>
      <c r="G16" s="39">
        <v>3623062500</v>
      </c>
      <c r="H16" s="38">
        <v>0</v>
      </c>
      <c r="I16" s="38">
        <v>465314893.29162288</v>
      </c>
      <c r="J16" s="38">
        <v>4088377393.2916231</v>
      </c>
      <c r="K16" s="40">
        <v>0.99999999900000014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186600596.93253931</v>
      </c>
      <c r="E21" s="47">
        <v>416666666.66666675</v>
      </c>
      <c r="F21" s="48">
        <v>132916666.6666667</v>
      </c>
      <c r="G21" s="21">
        <v>549583333.33333349</v>
      </c>
      <c r="H21" s="21">
        <v>0</v>
      </c>
      <c r="I21" s="49">
        <v>344871759.58016777</v>
      </c>
      <c r="J21" s="31">
        <v>894455092.91350126</v>
      </c>
      <c r="K21" s="32">
        <v>0.23821352800000001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298366368.19873041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111595411.89324975</v>
      </c>
      <c r="J22" s="31">
        <v>1430195411.8932498</v>
      </c>
      <c r="K22" s="32">
        <v>0.38089323600000002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298366368.19873041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111595411.89324975</v>
      </c>
      <c r="J23" s="31">
        <v>1430195411.8932498</v>
      </c>
      <c r="K23" s="32">
        <v>0.38089323600000002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783333333.33000016</v>
      </c>
      <c r="E25" s="50">
        <v>2416666666.666667</v>
      </c>
      <c r="F25" s="50">
        <v>770116666.66666675</v>
      </c>
      <c r="G25" s="50">
        <v>3186783333.3333335</v>
      </c>
      <c r="H25" s="38">
        <v>0</v>
      </c>
      <c r="I25" s="38">
        <v>568062583.36666727</v>
      </c>
      <c r="J25" s="38">
        <v>3754845916.7000008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4268590829.8299999</v>
      </c>
      <c r="E29" s="21"/>
      <c r="F29" s="57"/>
      <c r="G29" s="14" t="s">
        <v>30</v>
      </c>
      <c r="H29" s="2"/>
      <c r="I29" s="2"/>
      <c r="J29" s="30">
        <v>10506966.77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1644927674.8199999</v>
      </c>
      <c r="E30" s="21"/>
      <c r="F30" s="57"/>
      <c r="G30" s="59" t="s">
        <v>32</v>
      </c>
      <c r="H30" s="2"/>
      <c r="I30" s="2"/>
      <c r="J30" s="60">
        <v>11796109.449999999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1644927674.8199999</v>
      </c>
      <c r="E31" s="21"/>
      <c r="F31" s="57"/>
      <c r="G31" s="59" t="s">
        <v>34</v>
      </c>
      <c r="J31" s="60">
        <v>-1355640.43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1222047585.1900001</v>
      </c>
      <c r="E34" s="21"/>
      <c r="F34" s="57"/>
      <c r="G34" s="14" t="s">
        <v>40</v>
      </c>
      <c r="H34" s="2"/>
      <c r="I34" s="2"/>
      <c r="J34" s="30">
        <v>66497.75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30700033.670000002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10506966.77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3815010706.5300002</v>
      </c>
      <c r="E38" s="65"/>
      <c r="F38" s="66">
        <v>3815010706.5300002</v>
      </c>
      <c r="G38" s="14" t="s">
        <v>47</v>
      </c>
      <c r="H38" s="2"/>
      <c r="I38" s="2"/>
      <c r="J38" s="56">
        <v>3409111657.04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-631918531.13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-3246258.7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3179845916.7000003</v>
      </c>
      <c r="E41" s="72"/>
      <c r="F41" s="68"/>
      <c r="G41" s="22" t="s">
        <v>53</v>
      </c>
      <c r="H41" s="22"/>
      <c r="I41" s="22"/>
      <c r="J41" s="73">
        <v>3.6984297941556284E-2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3409111657.04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0.48250918136492693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0.30502916810000003</v>
      </c>
      <c r="E45" s="76"/>
      <c r="F45" s="56"/>
      <c r="G45" s="14" t="s">
        <v>58</v>
      </c>
      <c r="H45" s="14"/>
      <c r="I45" s="77"/>
      <c r="J45" s="78">
        <v>2.6984297941556282E-2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0.19663417129999999</v>
      </c>
      <c r="E46" s="76"/>
      <c r="F46" s="56"/>
      <c r="G46" s="80" t="s">
        <v>60</v>
      </c>
      <c r="H46" s="53"/>
      <c r="I46" s="53"/>
      <c r="J46" s="70">
        <v>6.1244230769230768E-3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0.32805750692164232</v>
      </c>
      <c r="E47" s="21"/>
      <c r="F47" s="56"/>
      <c r="G47" s="52" t="s">
        <v>62</v>
      </c>
      <c r="H47" s="82"/>
      <c r="I47" s="82"/>
      <c r="J47" s="83">
        <v>2.0859874864633206E-2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560094056.41999996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0.14916565655302483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783333333.33000004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575000000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833333333.33333325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1644927674.8199999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10506966.77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1655434641.5899999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35" priority="1" operator="equal">
      <formula>"ok"</formula>
    </cfRule>
    <cfRule type="containsText" dxfId="34" priority="4" stopIfTrue="1" operator="containsText" text="Recon Error">
      <formula>NOT(ISERROR(SEARCH("Recon Error",E38)))</formula>
    </cfRule>
    <cfRule type="cellIs" dxfId="33" priority="5" stopIfTrue="1" operator="equal">
      <formula>"Recon Error: Activity &lt;&gt; Balance"</formula>
    </cfRule>
  </conditionalFormatting>
  <conditionalFormatting sqref="E41">
    <cfRule type="containsText" dxfId="32" priority="2" stopIfTrue="1" operator="containsText" text="Recon Error">
      <formula>NOT(ISERROR(SEARCH("Recon Error",E41)))</formula>
    </cfRule>
    <cfRule type="cellIs" dxfId="3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C6" sqref="C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3" width="8.81640625" style="114" customWidth="1"/>
    <col min="14" max="14" width="15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0.23821352800000001</v>
      </c>
      <c r="J3" s="101"/>
      <c r="K3" s="89"/>
    </row>
    <row r="4" spans="2:16" s="90" customFormat="1" ht="13" x14ac:dyDescent="0.3">
      <c r="B4" s="102" t="s">
        <v>5</v>
      </c>
      <c r="C4" s="103">
        <v>43983</v>
      </c>
      <c r="D4" s="103">
        <v>43997</v>
      </c>
      <c r="E4" s="104">
        <v>44027</v>
      </c>
      <c r="F4" s="89"/>
      <c r="G4" s="89"/>
      <c r="H4" s="99" t="s">
        <v>80</v>
      </c>
      <c r="I4" s="100">
        <v>0.749589689</v>
      </c>
      <c r="J4" s="89"/>
      <c r="K4" s="89"/>
    </row>
    <row r="5" spans="2:16" s="90" customFormat="1" ht="12.4" customHeight="1" x14ac:dyDescent="0.25">
      <c r="B5" s="105" t="s">
        <v>6</v>
      </c>
      <c r="C5" s="106">
        <v>44012</v>
      </c>
      <c r="D5" s="106">
        <v>44027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110791666.6666667</v>
      </c>
      <c r="F15" s="126"/>
      <c r="H15" s="121" t="s">
        <v>93</v>
      </c>
      <c r="I15" s="124">
        <v>625000000</v>
      </c>
    </row>
    <row r="16" spans="2:16" x14ac:dyDescent="0.25">
      <c r="B16" s="114" t="s">
        <v>94</v>
      </c>
      <c r="D16" s="125"/>
      <c r="E16" s="120">
        <v>22124999.999999996</v>
      </c>
      <c r="F16" s="126"/>
      <c r="H16" s="121" t="s">
        <v>95</v>
      </c>
      <c r="I16" s="124">
        <v>0</v>
      </c>
    </row>
    <row r="17" spans="2:10" x14ac:dyDescent="0.25">
      <c r="B17" s="114" t="s">
        <v>171</v>
      </c>
      <c r="D17" s="125"/>
      <c r="E17" s="120">
        <v>0</v>
      </c>
      <c r="F17" s="126"/>
      <c r="H17" s="121" t="s">
        <v>97</v>
      </c>
      <c r="I17" s="127">
        <v>208333333.33333325</v>
      </c>
    </row>
    <row r="18" spans="2:10" x14ac:dyDescent="0.25">
      <c r="B18" s="114" t="s">
        <v>96</v>
      </c>
      <c r="E18" s="120">
        <v>0</v>
      </c>
      <c r="G18" s="114" t="s">
        <v>98</v>
      </c>
      <c r="H18" s="121" t="s">
        <v>99</v>
      </c>
      <c r="I18" s="124">
        <v>833333333.33333325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549583333.33333349</v>
      </c>
      <c r="H20" s="279" t="s">
        <v>101</v>
      </c>
      <c r="I20" s="279"/>
      <c r="J20" s="279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549583333.33333349</v>
      </c>
      <c r="F22" s="135"/>
      <c r="H22" s="121" t="s">
        <v>104</v>
      </c>
      <c r="I22" s="136">
        <v>1.8475E-3</v>
      </c>
    </row>
    <row r="23" spans="2:10" x14ac:dyDescent="0.25">
      <c r="B23" s="114" t="s">
        <v>103</v>
      </c>
      <c r="E23" s="120">
        <v>207898980.98016778</v>
      </c>
      <c r="F23" s="138"/>
      <c r="H23" s="121" t="s">
        <v>106</v>
      </c>
      <c r="I23" s="136">
        <v>3.2000000000000002E-3</v>
      </c>
    </row>
    <row r="24" spans="2:10" x14ac:dyDescent="0.25">
      <c r="B24" s="114" t="s">
        <v>105</v>
      </c>
      <c r="E24" s="120">
        <v>136972778.59999999</v>
      </c>
      <c r="F24" s="138"/>
      <c r="H24" s="121"/>
      <c r="I24" s="136">
        <v>5.0474999999999999E-3</v>
      </c>
      <c r="J24" s="122"/>
    </row>
    <row r="25" spans="2:10" ht="13" x14ac:dyDescent="0.3">
      <c r="B25" s="117" t="s">
        <v>107</v>
      </c>
      <c r="C25" s="117"/>
      <c r="D25" s="117"/>
      <c r="E25" s="139">
        <v>894455092.91350126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0.71556407433080105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525781.25</v>
      </c>
      <c r="J30" s="144">
        <v>0.42062500000000003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4" ht="13" x14ac:dyDescent="0.3">
      <c r="E33" s="146" t="s">
        <v>115</v>
      </c>
      <c r="F33" s="151"/>
      <c r="G33" s="152"/>
      <c r="H33" s="121"/>
      <c r="I33" s="153"/>
      <c r="J33" s="154">
        <v>0.42062500000000003</v>
      </c>
    </row>
    <row r="34" spans="2:14" ht="13" x14ac:dyDescent="0.3">
      <c r="E34" s="150" t="s">
        <v>116</v>
      </c>
      <c r="F34" s="156"/>
      <c r="G34" s="140"/>
      <c r="K34" s="157"/>
    </row>
    <row r="35" spans="2:14" x14ac:dyDescent="0.25">
      <c r="B35" s="114" t="s">
        <v>117</v>
      </c>
      <c r="E35" s="155">
        <v>4268590829.8299999</v>
      </c>
      <c r="F35" s="156"/>
      <c r="G35" s="140"/>
      <c r="H35" s="121"/>
      <c r="I35" s="158"/>
      <c r="J35" s="158"/>
    </row>
    <row r="36" spans="2:14" x14ac:dyDescent="0.25">
      <c r="B36" s="114" t="s">
        <v>31</v>
      </c>
      <c r="E36" s="126">
        <v>-1644927674.8199999</v>
      </c>
      <c r="F36" s="156"/>
      <c r="G36" s="140"/>
      <c r="H36" s="121"/>
      <c r="I36" s="159"/>
      <c r="J36" s="160"/>
    </row>
    <row r="37" spans="2:14" x14ac:dyDescent="0.25">
      <c r="B37" s="114" t="s">
        <v>39</v>
      </c>
      <c r="E37" s="126">
        <v>1222047585.1900001</v>
      </c>
      <c r="F37" s="156"/>
      <c r="G37" s="140"/>
      <c r="H37" s="121"/>
      <c r="I37" s="162"/>
      <c r="J37" s="160"/>
    </row>
    <row r="38" spans="2:14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4" s="117" customFormat="1" ht="13" x14ac:dyDescent="0.3">
      <c r="B39" s="161" t="s">
        <v>42</v>
      </c>
      <c r="C39" s="114"/>
      <c r="D39" s="114"/>
      <c r="E39" s="126">
        <v>-30700033.670000002</v>
      </c>
      <c r="F39" s="156"/>
      <c r="G39" s="140"/>
      <c r="H39" s="121"/>
      <c r="I39" s="153"/>
      <c r="J39" s="164"/>
      <c r="K39" s="165"/>
      <c r="L39" s="114"/>
    </row>
    <row r="40" spans="2:14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525781.25</v>
      </c>
      <c r="K40" s="168"/>
    </row>
    <row r="41" spans="2:14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811037.04</v>
      </c>
      <c r="K41" s="168"/>
    </row>
    <row r="42" spans="2:14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539330.96</v>
      </c>
      <c r="K42" s="117"/>
      <c r="L42" s="117"/>
    </row>
    <row r="43" spans="2:14" ht="13" x14ac:dyDescent="0.3">
      <c r="B43" s="90" t="s">
        <v>48</v>
      </c>
      <c r="C43" s="117"/>
      <c r="D43" s="117"/>
      <c r="E43" s="126">
        <v>-631918531.13</v>
      </c>
      <c r="F43" s="156"/>
      <c r="G43" s="140"/>
    </row>
    <row r="44" spans="2:14" ht="13" x14ac:dyDescent="0.3">
      <c r="B44" s="90" t="s">
        <v>122</v>
      </c>
      <c r="E44" s="126">
        <v>-3246258.7</v>
      </c>
      <c r="F44" s="176" t="s">
        <v>98</v>
      </c>
      <c r="G44" s="140"/>
      <c r="N44" s="126"/>
    </row>
    <row r="45" spans="2:14" ht="13" x14ac:dyDescent="0.3">
      <c r="B45" s="117" t="s">
        <v>99</v>
      </c>
      <c r="C45" s="117"/>
      <c r="D45" s="117"/>
      <c r="E45" s="175">
        <v>3179845916.7000003</v>
      </c>
      <c r="F45" s="177"/>
      <c r="G45" s="177"/>
    </row>
    <row r="46" spans="2:14" ht="13" x14ac:dyDescent="0.3">
      <c r="E46" s="177"/>
      <c r="F46" s="179"/>
      <c r="G46" s="177"/>
      <c r="H46" s="116" t="s">
        <v>124</v>
      </c>
      <c r="I46" s="116"/>
      <c r="J46" s="116"/>
    </row>
    <row r="47" spans="2:14" x14ac:dyDescent="0.25">
      <c r="B47" s="178" t="s">
        <v>123</v>
      </c>
      <c r="E47" s="132">
        <v>0.23821352800000001</v>
      </c>
      <c r="G47" s="180"/>
      <c r="K47" s="181"/>
      <c r="L47" s="181"/>
    </row>
    <row r="48" spans="2:14" x14ac:dyDescent="0.25">
      <c r="E48" s="180"/>
      <c r="G48" s="126"/>
      <c r="H48" s="121" t="s">
        <v>126</v>
      </c>
      <c r="I48" s="183">
        <v>23735625.000000004</v>
      </c>
      <c r="K48" s="181"/>
      <c r="L48" s="181"/>
    </row>
    <row r="49" spans="2:14" x14ac:dyDescent="0.25">
      <c r="B49" s="114" t="s">
        <v>125</v>
      </c>
      <c r="E49" s="182">
        <v>3409111657.04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0.48250918136492693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23735625.000000004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10506966.77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6.4026760000000004E-3</v>
      </c>
    </row>
    <row r="60" spans="2:14" x14ac:dyDescent="0.25">
      <c r="B60" s="114" t="s">
        <v>135</v>
      </c>
      <c r="E60" s="197">
        <v>10506966.77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0.31579831035862066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30" priority="1" operator="equal">
      <formula>"FAIL"</formula>
    </cfRule>
  </conditionalFormatting>
  <pageMargins left="0.5" right="0.5" top="0.5" bottom="0.5" header="0.5" footer="0.5"/>
  <pageSetup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2" sqref="C42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43983</v>
      </c>
      <c r="C4" s="209">
        <v>43997</v>
      </c>
      <c r="D4" s="210">
        <v>44027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44012</v>
      </c>
      <c r="C5" s="211">
        <v>44027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135214579.69999999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103687689.7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74111680.780000001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73092756.590000004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72275563.239999995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56708894.090000004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515091164.10000002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0.32805750692164232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770116666.66666675</v>
      </c>
      <c r="D25" s="248">
        <v>770116666.66666675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575000000</v>
      </c>
      <c r="I29" s="253">
        <v>725000000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450000000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50000000</v>
      </c>
      <c r="I33" s="253">
        <v>850000000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560094056.41999996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0" workbookViewId="0">
      <selection activeCell="E33" sqref="E33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43952</v>
      </c>
      <c r="C4" s="12">
        <v>43966</v>
      </c>
      <c r="D4" s="13">
        <v>43997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43982</v>
      </c>
      <c r="C5" s="12">
        <v>43997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71636006.663853839</v>
      </c>
      <c r="E12" s="30">
        <v>833333333.33333302</v>
      </c>
      <c r="F12" s="30">
        <v>265833333.33333299</v>
      </c>
      <c r="G12" s="30">
        <v>1099166666.6666701</v>
      </c>
      <c r="H12" s="21">
        <v>0</v>
      </c>
      <c r="I12" s="31">
        <v>401241076.83967257</v>
      </c>
      <c r="J12" s="31">
        <v>1500407743.5063426</v>
      </c>
      <c r="K12" s="32">
        <v>0.34385283300000002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68348663.332239747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112954719.43858743</v>
      </c>
      <c r="J13" s="31">
        <v>1431554719.4385874</v>
      </c>
      <c r="K13" s="32">
        <v>0.32807358399999997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68348663.332239747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112954719.43858743</v>
      </c>
      <c r="J14" s="31">
        <v>1431554719.4385874</v>
      </c>
      <c r="K14" s="32">
        <v>0.32807358399999997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208333333.32833332</v>
      </c>
      <c r="E16" s="39">
        <v>2833333333.333333</v>
      </c>
      <c r="F16" s="39">
        <v>903033333.33333302</v>
      </c>
      <c r="G16" s="39">
        <v>3736366666.6666698</v>
      </c>
      <c r="H16" s="38">
        <v>0</v>
      </c>
      <c r="I16" s="38">
        <v>627150515.71684742</v>
      </c>
      <c r="J16" s="38">
        <v>4363517182.3835173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36772577.757890843</v>
      </c>
      <c r="E21" s="47">
        <v>625000000</v>
      </c>
      <c r="F21" s="48">
        <v>238062500.00000003</v>
      </c>
      <c r="G21" s="21">
        <v>863062500</v>
      </c>
      <c r="H21" s="21">
        <v>0</v>
      </c>
      <c r="I21" s="49">
        <v>339658902.06523323</v>
      </c>
      <c r="J21" s="31">
        <v>1202721402.0652332</v>
      </c>
      <c r="K21" s="32">
        <v>0.29418062110312676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44113711.181054577</v>
      </c>
      <c r="E22" s="47">
        <v>1000000000</v>
      </c>
      <c r="F22" s="48">
        <v>380000000</v>
      </c>
      <c r="G22" s="21">
        <v>1380000000</v>
      </c>
      <c r="H22" s="21">
        <v>0</v>
      </c>
      <c r="I22" s="49">
        <v>62827997.657383204</v>
      </c>
      <c r="J22" s="31">
        <v>1442827997.6573832</v>
      </c>
      <c r="K22" s="32">
        <v>0.35290968944843659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44113711.181054577</v>
      </c>
      <c r="E23" s="47">
        <v>1000000000</v>
      </c>
      <c r="F23" s="48">
        <v>380000000</v>
      </c>
      <c r="G23" s="21">
        <v>1380000000</v>
      </c>
      <c r="H23" s="21">
        <v>0</v>
      </c>
      <c r="I23" s="49">
        <v>62827997.657383204</v>
      </c>
      <c r="J23" s="31">
        <v>1442827997.6573832</v>
      </c>
      <c r="K23" s="32">
        <v>0.35290968944843659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125000000.11999999</v>
      </c>
      <c r="E25" s="50">
        <v>2625000000</v>
      </c>
      <c r="F25" s="50">
        <v>998062500</v>
      </c>
      <c r="G25" s="50">
        <v>3623062500</v>
      </c>
      <c r="H25" s="38">
        <v>0</v>
      </c>
      <c r="I25" s="38">
        <v>465314897.37999964</v>
      </c>
      <c r="J25" s="38">
        <v>4088377397.3799992</v>
      </c>
      <c r="K25" s="51">
        <v>0.99999999999999989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4868971164.0600004</v>
      </c>
      <c r="E29" s="21"/>
      <c r="F29" s="57"/>
      <c r="G29" s="14" t="s">
        <v>30</v>
      </c>
      <c r="H29" s="2"/>
      <c r="I29" s="2"/>
      <c r="J29" s="30">
        <v>6919787.4199999999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1212779893.8900001</v>
      </c>
      <c r="E30" s="21"/>
      <c r="F30" s="57"/>
      <c r="G30" s="59" t="s">
        <v>32</v>
      </c>
      <c r="H30" s="2"/>
      <c r="I30" s="2"/>
      <c r="J30" s="60">
        <v>8423975.3499999996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1212779893.8900001</v>
      </c>
      <c r="E31" s="21"/>
      <c r="F31" s="57"/>
      <c r="G31" s="59" t="s">
        <v>34</v>
      </c>
      <c r="J31" s="60">
        <v>-1538796.34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628854695.90999997</v>
      </c>
      <c r="E34" s="21"/>
      <c r="F34" s="57"/>
      <c r="G34" s="14" t="s">
        <v>40</v>
      </c>
      <c r="H34" s="2"/>
      <c r="I34" s="2"/>
      <c r="J34" s="30">
        <v>34608.409999999996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16455136.25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6919787.4199999999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4268590829.8299999</v>
      </c>
      <c r="E38" s="65"/>
      <c r="F38" s="66">
        <v>4268590829.8299999</v>
      </c>
      <c r="G38" s="14" t="s">
        <v>47</v>
      </c>
      <c r="H38" s="2"/>
      <c r="I38" s="2"/>
      <c r="J38" s="56">
        <v>3975947287.7000003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-626455274.96000004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-3758157.49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3638377397.3800001</v>
      </c>
      <c r="E41" s="72"/>
      <c r="F41" s="68"/>
      <c r="G41" s="22" t="s">
        <v>53</v>
      </c>
      <c r="H41" s="22"/>
      <c r="I41" s="22"/>
      <c r="J41" s="73">
        <v>2.0211239193288891E-2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3975947287.7000003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0.30502916817882841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0.19663417129999999</v>
      </c>
      <c r="E45" s="76"/>
      <c r="F45" s="56"/>
      <c r="G45" s="14" t="s">
        <v>58</v>
      </c>
      <c r="H45" s="14"/>
      <c r="I45" s="77"/>
      <c r="J45" s="78">
        <v>1.0211239193288891E-2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0.38106303489999999</v>
      </c>
      <c r="E46" s="76"/>
      <c r="F46" s="56"/>
      <c r="G46" s="80" t="s">
        <v>60</v>
      </c>
      <c r="H46" s="53"/>
      <c r="I46" s="53"/>
      <c r="J46" s="70">
        <v>6.1132230769230765E-3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0.29424212479294276</v>
      </c>
      <c r="E47" s="21"/>
      <c r="F47" s="56"/>
      <c r="G47" s="52" t="s">
        <v>62</v>
      </c>
      <c r="H47" s="82"/>
      <c r="I47" s="82"/>
      <c r="J47" s="83">
        <v>4.098016116365814E-3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622320536.35000002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0.15221699854539078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125000000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450000000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625000000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1212779893.8900001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6919787.4199999999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1219699681.3100002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29" priority="1" operator="equal">
      <formula>"ok"</formula>
    </cfRule>
    <cfRule type="containsText" dxfId="28" priority="4" stopIfTrue="1" operator="containsText" text="Recon Error">
      <formula>NOT(ISERROR(SEARCH("Recon Error",E38)))</formula>
    </cfRule>
    <cfRule type="cellIs" dxfId="27" priority="5" stopIfTrue="1" operator="equal">
      <formula>"Recon Error: Activity &lt;&gt; Balance"</formula>
    </cfRule>
  </conditionalFormatting>
  <conditionalFormatting sqref="E41">
    <cfRule type="containsText" dxfId="26" priority="2" stopIfTrue="1" operator="containsText" text="Recon Error">
      <formula>NOT(ISERROR(SEARCH("Recon Error",E41)))</formula>
    </cfRule>
    <cfRule type="cellIs" dxfId="25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33" sqref="E33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0.29418062110312676</v>
      </c>
      <c r="J3" s="101"/>
      <c r="K3" s="89"/>
    </row>
    <row r="4" spans="2:16" s="90" customFormat="1" ht="13" x14ac:dyDescent="0.3">
      <c r="B4" s="102" t="s">
        <v>5</v>
      </c>
      <c r="C4" s="103">
        <v>43952</v>
      </c>
      <c r="D4" s="103">
        <v>43966</v>
      </c>
      <c r="E4" s="104">
        <v>43997</v>
      </c>
      <c r="F4" s="89"/>
      <c r="G4" s="89"/>
      <c r="H4" s="99" t="s">
        <v>80</v>
      </c>
      <c r="I4" s="100">
        <v>0.77303163500000005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43982</v>
      </c>
      <c r="D5" s="106">
        <v>43997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31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166187500.00000003</v>
      </c>
      <c r="F15" s="126"/>
      <c r="H15" s="121" t="s">
        <v>93</v>
      </c>
      <c r="I15" s="124">
        <v>416666666.66666698</v>
      </c>
    </row>
    <row r="16" spans="2:16" x14ac:dyDescent="0.25">
      <c r="B16" s="114" t="s">
        <v>94</v>
      </c>
      <c r="D16" s="125"/>
      <c r="E16" s="120">
        <v>33187499.999999989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38687500.000000007</v>
      </c>
      <c r="F17" s="126"/>
      <c r="H17" s="121" t="s">
        <v>97</v>
      </c>
      <c r="I17" s="127">
        <v>208333333.33333302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625000000</v>
      </c>
    </row>
    <row r="19" spans="2:10" ht="13" x14ac:dyDescent="0.3">
      <c r="B19" s="117" t="s">
        <v>100</v>
      </c>
      <c r="C19" s="117"/>
      <c r="D19" s="128"/>
      <c r="E19" s="129">
        <v>863062500</v>
      </c>
    </row>
    <row r="20" spans="2:10" ht="13" x14ac:dyDescent="0.3">
      <c r="B20" s="117"/>
      <c r="C20" s="117"/>
      <c r="D20" s="128"/>
      <c r="E20" s="130"/>
      <c r="H20" s="279" t="s">
        <v>101</v>
      </c>
      <c r="I20" s="279"/>
      <c r="J20" s="279"/>
    </row>
    <row r="21" spans="2:10" x14ac:dyDescent="0.25">
      <c r="B21" s="114" t="s">
        <v>102</v>
      </c>
      <c r="D21" s="132"/>
      <c r="E21" s="120">
        <v>863062500</v>
      </c>
      <c r="F21" s="133"/>
      <c r="H21" s="121" t="s">
        <v>7</v>
      </c>
      <c r="I21" s="134">
        <v>31</v>
      </c>
    </row>
    <row r="22" spans="2:10" ht="13" x14ac:dyDescent="0.3">
      <c r="B22" s="114" t="s">
        <v>103</v>
      </c>
      <c r="E22" s="120">
        <v>207277622.5688262</v>
      </c>
      <c r="F22" s="135"/>
      <c r="H22" s="121" t="s">
        <v>104</v>
      </c>
      <c r="I22" s="136">
        <v>1.8362999999999999E-3</v>
      </c>
    </row>
    <row r="23" spans="2:10" x14ac:dyDescent="0.25">
      <c r="B23" s="114" t="s">
        <v>105</v>
      </c>
      <c r="E23" s="120">
        <v>132381279.49640705</v>
      </c>
      <c r="F23" s="138"/>
      <c r="H23" s="121" t="s">
        <v>106</v>
      </c>
      <c r="I23" s="136">
        <v>3.2000000000000002E-3</v>
      </c>
    </row>
    <row r="24" spans="2:10" ht="13" x14ac:dyDescent="0.3">
      <c r="B24" s="117" t="s">
        <v>107</v>
      </c>
      <c r="C24" s="117"/>
      <c r="D24" s="117"/>
      <c r="E24" s="139">
        <v>1202721402.0652332</v>
      </c>
      <c r="F24" s="138"/>
      <c r="H24" s="121"/>
      <c r="I24" s="136">
        <v>5.0363000000000005E-3</v>
      </c>
      <c r="J24" s="122"/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0.96217712165218661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542101.74</v>
      </c>
      <c r="J30" s="144">
        <v>0.433681392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0.433681392</v>
      </c>
    </row>
    <row r="34" spans="2:12" x14ac:dyDescent="0.25">
      <c r="B34" s="114" t="s">
        <v>117</v>
      </c>
      <c r="E34" s="155">
        <v>4868971164.0600004</v>
      </c>
      <c r="F34" s="156"/>
      <c r="G34" s="140"/>
      <c r="K34" s="157"/>
    </row>
    <row r="35" spans="2:12" x14ac:dyDescent="0.25">
      <c r="B35" s="114" t="s">
        <v>31</v>
      </c>
      <c r="E35" s="126">
        <v>-1212779893.8900001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628854695.90999997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-16455136.25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542101.74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986288.98</v>
      </c>
      <c r="K41" s="168"/>
    </row>
    <row r="42" spans="2:12" ht="13" x14ac:dyDescent="0.3">
      <c r="B42" s="90" t="s">
        <v>48</v>
      </c>
      <c r="C42" s="117"/>
      <c r="D42" s="117"/>
      <c r="E42" s="126">
        <v>-626455274.96000004</v>
      </c>
      <c r="F42" s="156"/>
      <c r="G42" s="173"/>
      <c r="H42" s="114" t="s">
        <v>121</v>
      </c>
      <c r="I42" s="174">
        <v>45244.550000000047</v>
      </c>
      <c r="K42" s="117"/>
      <c r="L42" s="117"/>
    </row>
    <row r="43" spans="2:12" x14ac:dyDescent="0.25">
      <c r="B43" s="90" t="s">
        <v>122</v>
      </c>
      <c r="E43" s="126">
        <v>-3758157.49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3638377397.3800001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0.29418062110312676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3975947287.7000003</v>
      </c>
      <c r="G48" s="126"/>
      <c r="H48" s="121" t="s">
        <v>126</v>
      </c>
      <c r="I48" s="183">
        <v>23735625.000000004</v>
      </c>
      <c r="K48" s="181"/>
      <c r="L48" s="181"/>
    </row>
    <row r="49" spans="2:14" x14ac:dyDescent="0.25">
      <c r="B49" s="108" t="s">
        <v>56</v>
      </c>
      <c r="E49" s="133">
        <v>0.30502916817882841</v>
      </c>
      <c r="H49" s="121" t="s">
        <v>169</v>
      </c>
      <c r="I49" s="122">
        <v>0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0</v>
      </c>
      <c r="M50" s="187"/>
    </row>
    <row r="51" spans="2:14" ht="13" x14ac:dyDescent="0.3">
      <c r="B51" s="117" t="s">
        <v>129</v>
      </c>
      <c r="H51" s="121" t="s">
        <v>127</v>
      </c>
      <c r="I51" s="184">
        <v>23735625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6919787.4199999999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6919787.4199999999</v>
      </c>
      <c r="F59" s="188"/>
      <c r="H59" s="119" t="s">
        <v>134</v>
      </c>
      <c r="I59" s="195">
        <v>0.10199999999999999</v>
      </c>
      <c r="J59" s="196">
        <v>7.1300000000000001E-3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0.14795329424000003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2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7" workbookViewId="0">
      <selection activeCell="D49" sqref="D49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43952</v>
      </c>
      <c r="C4" s="209">
        <v>43966</v>
      </c>
      <c r="D4" s="210">
        <v>43997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43982</v>
      </c>
      <c r="C5" s="211">
        <v>43997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161643980.81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105185566.41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98960539.019999996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78942798.959999993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74349952.829999998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63773184.030000001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582856022.05999994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0.29424212479294276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998062500</v>
      </c>
      <c r="D25" s="248">
        <v>998062500</v>
      </c>
      <c r="E25" s="274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450000000</v>
      </c>
      <c r="I29" s="253">
        <v>787500000</v>
      </c>
      <c r="J29" s="275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50000000</v>
      </c>
      <c r="I31" s="253">
        <v>850000000</v>
      </c>
      <c r="J31" s="275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76">
        <v>43971</v>
      </c>
      <c r="F33" s="205"/>
      <c r="G33" s="216" t="s">
        <v>164</v>
      </c>
      <c r="H33" s="253">
        <v>0</v>
      </c>
      <c r="I33" s="253">
        <v>912500000</v>
      </c>
      <c r="J33" s="275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622320536.35000002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75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22" workbookViewId="0">
      <selection activeCell="D37" sqref="D37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43922</v>
      </c>
      <c r="C4" s="12">
        <v>43936</v>
      </c>
      <c r="D4" s="13">
        <v>43966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43951</v>
      </c>
      <c r="C5" s="12">
        <v>43966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0</v>
      </c>
      <c r="E12" s="30">
        <v>1041666666.666667</v>
      </c>
      <c r="F12" s="30">
        <v>244341666.66666701</v>
      </c>
      <c r="G12" s="30">
        <v>1286008333.3333299</v>
      </c>
      <c r="H12" s="21">
        <v>0</v>
      </c>
      <c r="I12" s="31">
        <v>543470963.7237854</v>
      </c>
      <c r="J12" s="31">
        <v>1829479297.0571153</v>
      </c>
      <c r="K12" s="32">
        <v>0.38607294399999997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227610442.38644218</v>
      </c>
      <c r="J13" s="31">
        <v>1454604442.3864422</v>
      </c>
      <c r="K13" s="32">
        <v>0.30696352799999999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227610442.38644218</v>
      </c>
      <c r="J14" s="31">
        <v>1454604442.3864422</v>
      </c>
      <c r="K14" s="32">
        <v>0.30696352799999999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3250000000</v>
      </c>
      <c r="D16" s="38">
        <v>0</v>
      </c>
      <c r="E16" s="39">
        <v>3041666666.666667</v>
      </c>
      <c r="F16" s="39">
        <v>698329666.66666698</v>
      </c>
      <c r="G16" s="39">
        <v>3739996333.3333302</v>
      </c>
      <c r="H16" s="38">
        <v>0</v>
      </c>
      <c r="I16" s="38">
        <v>998691848.49666977</v>
      </c>
      <c r="J16" s="38">
        <v>4738688181.8299999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71636006.801831394</v>
      </c>
      <c r="E21" s="47">
        <v>833333333.33333337</v>
      </c>
      <c r="F21" s="48">
        <v>265833333.33333337</v>
      </c>
      <c r="G21" s="21">
        <v>1099166666.6666667</v>
      </c>
      <c r="H21" s="21">
        <v>0</v>
      </c>
      <c r="I21" s="49">
        <v>401241075.33117414</v>
      </c>
      <c r="J21" s="31">
        <v>1500407741.9978409</v>
      </c>
      <c r="K21" s="32">
        <v>0.34385283265429228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68348663.264084309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112954718.01107955</v>
      </c>
      <c r="J22" s="31">
        <v>1431554718.0110795</v>
      </c>
      <c r="K22" s="32">
        <v>0.32807358367285383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68348663.264084309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112954718.01107955</v>
      </c>
      <c r="J23" s="31">
        <v>1431554718.0110795</v>
      </c>
      <c r="K23" s="32">
        <v>0.32807358367285383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208333333.33000001</v>
      </c>
      <c r="E25" s="50">
        <v>2833333333.3333335</v>
      </c>
      <c r="F25" s="50">
        <v>903033333.33333337</v>
      </c>
      <c r="G25" s="50">
        <v>3736366666.666667</v>
      </c>
      <c r="H25" s="38">
        <v>0</v>
      </c>
      <c r="I25" s="38">
        <v>627150511.35333323</v>
      </c>
      <c r="J25" s="38">
        <v>4363517178.0200005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5260734859.7700005</v>
      </c>
      <c r="E29" s="21"/>
      <c r="F29" s="57"/>
      <c r="G29" s="14" t="s">
        <v>30</v>
      </c>
      <c r="H29" s="2"/>
      <c r="I29" s="2"/>
      <c r="J29" s="30">
        <v>6093801.4399999995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894902304.10000002</v>
      </c>
      <c r="E30" s="21"/>
      <c r="F30" s="57"/>
      <c r="G30" s="59" t="s">
        <v>32</v>
      </c>
      <c r="H30" s="2"/>
      <c r="I30" s="2"/>
      <c r="J30" s="60">
        <v>8132036.3399999999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894902304.10000002</v>
      </c>
      <c r="E31" s="21"/>
      <c r="F31" s="57"/>
      <c r="G31" s="59" t="s">
        <v>34</v>
      </c>
      <c r="J31" s="60">
        <v>-2057575.07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513573801.16000003</v>
      </c>
      <c r="E34" s="21"/>
      <c r="F34" s="57"/>
      <c r="G34" s="14" t="s">
        <v>40</v>
      </c>
      <c r="H34" s="2"/>
      <c r="I34" s="2"/>
      <c r="J34" s="30">
        <v>19340.170000000006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10435192.77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1"/>
      <c r="F37" s="64"/>
      <c r="G37" s="2" t="s">
        <v>30</v>
      </c>
      <c r="H37" s="2"/>
      <c r="I37" s="2"/>
      <c r="J37" s="30">
        <v>6093801.4399999995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4868971164.0600004</v>
      </c>
      <c r="E38" s="65"/>
      <c r="F38" s="66">
        <v>4868971164.0599995</v>
      </c>
      <c r="G38" s="14" t="s">
        <v>47</v>
      </c>
      <c r="H38" s="2"/>
      <c r="I38" s="2"/>
      <c r="J38" s="56">
        <v>4551102679.9250002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-550516464.27999997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-4937521.76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4313517178.0200005</v>
      </c>
      <c r="E41" s="72"/>
      <c r="F41" s="68"/>
      <c r="G41" s="22" t="s">
        <v>53</v>
      </c>
      <c r="H41" s="22"/>
      <c r="I41" s="22"/>
      <c r="J41" s="73">
        <v>1.6067670281876625E-2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4551102679.9250002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0.19663417132894651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0.38106303489999999</v>
      </c>
      <c r="E45" s="76"/>
      <c r="F45" s="56"/>
      <c r="G45" s="14" t="s">
        <v>58</v>
      </c>
      <c r="H45" s="14"/>
      <c r="I45" s="77"/>
      <c r="J45" s="78">
        <v>6.0676702818766252E-3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0.3996629639</v>
      </c>
      <c r="E46" s="76"/>
      <c r="F46" s="56"/>
      <c r="G46" s="80" t="s">
        <v>60</v>
      </c>
      <c r="H46" s="53"/>
      <c r="I46" s="53"/>
      <c r="J46" s="70">
        <v>1.2416923076923077E-2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0.32578672337631548</v>
      </c>
      <c r="E47" s="21"/>
      <c r="F47" s="56"/>
      <c r="G47" s="52" t="s">
        <v>62</v>
      </c>
      <c r="H47" s="82"/>
      <c r="I47" s="82"/>
      <c r="J47" s="83">
        <v>-6.349252795046452E-3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680851289.78999996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0.15603268235532525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208333333.33000001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416666666.66666663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894902304.10000002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6093801.4399999995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900996105.54000008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23" priority="1" operator="equal">
      <formula>"ok"</formula>
    </cfRule>
    <cfRule type="containsText" dxfId="22" priority="4" stopIfTrue="1" operator="containsText" text="Recon Error">
      <formula>NOT(ISERROR(SEARCH("Recon Error",E38)))</formula>
    </cfRule>
    <cfRule type="cellIs" dxfId="21" priority="5" stopIfTrue="1" operator="equal">
      <formula>"Recon Error: Activity &lt;&gt; Balance"</formula>
    </cfRule>
  </conditionalFormatting>
  <conditionalFormatting sqref="E41">
    <cfRule type="containsText" dxfId="20" priority="2" stopIfTrue="1" operator="containsText" text="Recon Error">
      <formula>NOT(ISERROR(SEARCH("Recon Error",E41)))</formula>
    </cfRule>
    <cfRule type="cellIs" dxfId="1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4" workbookViewId="0">
      <selection activeCell="D37" sqref="D37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0.34385283265429228</v>
      </c>
      <c r="J3" s="101"/>
      <c r="K3" s="89"/>
    </row>
    <row r="4" spans="2:16" s="90" customFormat="1" ht="13" x14ac:dyDescent="0.3">
      <c r="B4" s="102" t="s">
        <v>5</v>
      </c>
      <c r="C4" s="103">
        <v>43922</v>
      </c>
      <c r="D4" s="103">
        <v>43936</v>
      </c>
      <c r="E4" s="104">
        <v>43966</v>
      </c>
      <c r="F4" s="89"/>
      <c r="G4" s="89"/>
      <c r="H4" s="99" t="s">
        <v>80</v>
      </c>
      <c r="I4" s="100">
        <v>0.71449581799999995</v>
      </c>
      <c r="J4" s="89"/>
      <c r="K4" s="89"/>
    </row>
    <row r="5" spans="2:16" s="90" customFormat="1" ht="12.4" customHeight="1" x14ac:dyDescent="0.25">
      <c r="B5" s="105" t="s">
        <v>6</v>
      </c>
      <c r="C5" s="106">
        <v>43951</v>
      </c>
      <c r="D5" s="106">
        <v>43966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221583333.33333337</v>
      </c>
      <c r="F15" s="126"/>
      <c r="H15" s="121" t="s">
        <v>93</v>
      </c>
      <c r="I15" s="124">
        <v>208333333.33333299</v>
      </c>
    </row>
    <row r="16" spans="2:16" x14ac:dyDescent="0.25">
      <c r="B16" s="114" t="s">
        <v>94</v>
      </c>
      <c r="D16" s="125"/>
      <c r="E16" s="120">
        <v>44249999.999999985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208333333.33333364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416666666.66666663</v>
      </c>
    </row>
    <row r="19" spans="2:10" ht="13" x14ac:dyDescent="0.3">
      <c r="B19" s="117" t="s">
        <v>100</v>
      </c>
      <c r="C19" s="117"/>
      <c r="D19" s="128"/>
      <c r="E19" s="129">
        <v>1099166666.6666667</v>
      </c>
    </row>
    <row r="20" spans="2:10" ht="13" x14ac:dyDescent="0.3">
      <c r="B20" s="117"/>
      <c r="C20" s="117"/>
      <c r="D20" s="128"/>
      <c r="E20" s="130"/>
      <c r="H20" s="279" t="s">
        <v>101</v>
      </c>
      <c r="I20" s="279"/>
      <c r="J20" s="279"/>
    </row>
    <row r="21" spans="2:10" x14ac:dyDescent="0.25">
      <c r="B21" s="114" t="s">
        <v>102</v>
      </c>
      <c r="D21" s="132"/>
      <c r="E21" s="120">
        <v>1099166666.6666667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384048433.69845951</v>
      </c>
      <c r="F22" s="135"/>
      <c r="H22" s="121" t="s">
        <v>104</v>
      </c>
      <c r="I22" s="136">
        <v>8.1399999999999997E-3</v>
      </c>
    </row>
    <row r="23" spans="2:10" x14ac:dyDescent="0.25">
      <c r="B23" s="114" t="s">
        <v>105</v>
      </c>
      <c r="E23" s="137">
        <v>17192641.632714614</v>
      </c>
      <c r="F23" s="138"/>
      <c r="H23" s="121" t="s">
        <v>106</v>
      </c>
      <c r="I23" s="136">
        <v>3.2000000000000002E-3</v>
      </c>
    </row>
    <row r="24" spans="2:10" ht="13" x14ac:dyDescent="0.3">
      <c r="B24" s="117" t="s">
        <v>107</v>
      </c>
      <c r="C24" s="117"/>
      <c r="D24" s="117"/>
      <c r="E24" s="139">
        <v>1500407741.9978409</v>
      </c>
      <c r="F24" s="138"/>
      <c r="H24" s="121"/>
      <c r="I24" s="136">
        <v>1.1339999999999999E-2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1.2003261935982728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1181250</v>
      </c>
      <c r="J30" s="144">
        <v>0.94499999999999995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0.94499999999999995</v>
      </c>
    </row>
    <row r="34" spans="2:12" x14ac:dyDescent="0.25">
      <c r="B34" s="114" t="s">
        <v>117</v>
      </c>
      <c r="E34" s="155">
        <v>5260734859.7700005</v>
      </c>
      <c r="F34" s="156"/>
      <c r="G34" s="140"/>
      <c r="K34" s="157"/>
    </row>
    <row r="35" spans="2:12" x14ac:dyDescent="0.25">
      <c r="B35" s="114" t="s">
        <v>31</v>
      </c>
      <c r="E35" s="126">
        <v>-894902304.10000002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513573801.16000003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-10435192.77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1181250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1171696.48</v>
      </c>
      <c r="K41" s="168"/>
    </row>
    <row r="42" spans="2:12" ht="13" x14ac:dyDescent="0.3">
      <c r="B42" s="90" t="s">
        <v>48</v>
      </c>
      <c r="C42" s="117"/>
      <c r="D42" s="117"/>
      <c r="E42" s="126">
        <v>-550516464.27999997</v>
      </c>
      <c r="F42" s="156"/>
      <c r="G42" s="173"/>
      <c r="H42" s="114" t="s">
        <v>121</v>
      </c>
      <c r="I42" s="174">
        <v>-855812.74</v>
      </c>
      <c r="K42" s="117"/>
      <c r="L42" s="117"/>
    </row>
    <row r="43" spans="2:12" x14ac:dyDescent="0.25">
      <c r="B43" s="90" t="s">
        <v>122</v>
      </c>
      <c r="E43" s="126">
        <v>-4937521.76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4313517178.0200005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0.34385283265429228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4551102679.9250002</v>
      </c>
      <c r="G48" s="126"/>
      <c r="H48" s="121" t="s">
        <v>126</v>
      </c>
      <c r="I48" s="183">
        <v>23735625.000000004</v>
      </c>
      <c r="K48" s="181"/>
      <c r="L48" s="181"/>
    </row>
    <row r="49" spans="2:14" x14ac:dyDescent="0.25">
      <c r="B49" s="108" t="s">
        <v>56</v>
      </c>
      <c r="E49" s="133">
        <v>0.19663417132894651</v>
      </c>
      <c r="H49" s="121" t="s">
        <v>169</v>
      </c>
      <c r="I49" s="122">
        <v>-855812.74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855812.74</v>
      </c>
      <c r="M50" s="187"/>
    </row>
    <row r="51" spans="2:14" ht="13" x14ac:dyDescent="0.3">
      <c r="B51" s="117" t="s">
        <v>129</v>
      </c>
      <c r="H51" s="121" t="s">
        <v>127</v>
      </c>
      <c r="I51" s="184">
        <v>23735625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6093801.4399999995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6093801.4399999995</v>
      </c>
      <c r="F59" s="188"/>
      <c r="H59" s="119" t="s">
        <v>134</v>
      </c>
      <c r="I59" s="195">
        <v>0.10199999999999999</v>
      </c>
      <c r="J59" s="196">
        <v>6.6400000000000001E-3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0.37535900400705896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1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E45" sqref="E45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43922</v>
      </c>
      <c r="C4" s="209">
        <v>43936</v>
      </c>
      <c r="D4" s="210">
        <v>43966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43951</v>
      </c>
      <c r="C5" s="211">
        <v>43966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202090795.96000001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122757466.34999999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118725659.53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93854350.769999996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84453435.650000006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72830910.849999994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694712619.11000001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0.32578672337631548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903033333.33333337</v>
      </c>
      <c r="D25" s="248">
        <v>903033333.33333337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208333333.33000001</v>
      </c>
      <c r="I29" s="253">
        <v>850000000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912500000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126666666.7</v>
      </c>
      <c r="I33" s="253">
        <v>1013000000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680851289.78999996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43891</v>
      </c>
      <c r="C4" s="12">
        <v>43906</v>
      </c>
      <c r="D4" s="13">
        <v>43936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43921</v>
      </c>
      <c r="C5" s="12">
        <v>43936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9191944.1357522663</v>
      </c>
      <c r="E11" s="30">
        <v>126666666.66666698</v>
      </c>
      <c r="F11" s="30">
        <v>29716000</v>
      </c>
      <c r="G11" s="30">
        <v>156382666.66666701</v>
      </c>
      <c r="H11" s="21">
        <v>0</v>
      </c>
      <c r="I11" s="31">
        <v>172726525.42618343</v>
      </c>
      <c r="J11" s="31">
        <v>329109192.09285045</v>
      </c>
      <c r="K11" s="32">
        <v>7.2567980000000004E-2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45353811.945268549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80641949.837468147</v>
      </c>
      <c r="J12" s="31">
        <v>1623851949.8374681</v>
      </c>
      <c r="K12" s="32">
        <v>0.35805640999999999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36060455.309489593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64117775.499840975</v>
      </c>
      <c r="J13" s="31">
        <v>1291111775.499841</v>
      </c>
      <c r="K13" s="32">
        <v>0.28468780500000002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36060455.309489593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64117775.499840975</v>
      </c>
      <c r="J14" s="31">
        <v>1291111775.499841</v>
      </c>
      <c r="K14" s="32">
        <v>0.28468780500000002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126666666.7</v>
      </c>
      <c r="E16" s="39">
        <v>3376666666.666667</v>
      </c>
      <c r="F16" s="39">
        <v>776914000</v>
      </c>
      <c r="G16" s="39">
        <v>4153580666.666667</v>
      </c>
      <c r="H16" s="38">
        <v>0</v>
      </c>
      <c r="I16" s="38">
        <v>381604026.26333356</v>
      </c>
      <c r="J16" s="38">
        <v>4535184692.9300003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273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0</v>
      </c>
      <c r="E22" s="47">
        <v>1041666666.6666667</v>
      </c>
      <c r="F22" s="48">
        <v>244341666.66666669</v>
      </c>
      <c r="G22" s="21">
        <v>1286008333.3333335</v>
      </c>
      <c r="H22" s="21">
        <v>0</v>
      </c>
      <c r="I22" s="49">
        <v>543470963.72378206</v>
      </c>
      <c r="J22" s="31">
        <v>1829479297.0571156</v>
      </c>
      <c r="K22" s="32">
        <v>0.38607294399999997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0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227610442.38644242</v>
      </c>
      <c r="J23" s="31">
        <v>1454604442.3864424</v>
      </c>
      <c r="K23" s="32">
        <v>0.30696352799999999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0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227610442.38644242</v>
      </c>
      <c r="J24" s="31">
        <v>1454604442.3864424</v>
      </c>
      <c r="K24" s="32">
        <v>0.30696352799999999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3250000000</v>
      </c>
      <c r="D26" s="50">
        <v>0</v>
      </c>
      <c r="E26" s="50">
        <v>3041666666.666667</v>
      </c>
      <c r="F26" s="50">
        <v>698329666.66666675</v>
      </c>
      <c r="G26" s="50">
        <v>3739996333.3333335</v>
      </c>
      <c r="H26" s="38">
        <v>0</v>
      </c>
      <c r="I26" s="38">
        <v>998691848.49666691</v>
      </c>
      <c r="J26" s="38">
        <v>4738688181.8299999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5299788476.5799999</v>
      </c>
      <c r="E30" s="21"/>
      <c r="F30" s="57"/>
      <c r="G30" s="14" t="s">
        <v>30</v>
      </c>
      <c r="H30" s="2"/>
      <c r="I30" s="2"/>
      <c r="J30" s="30">
        <v>13083110.110000001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1766965071.25</v>
      </c>
      <c r="E31" s="21"/>
      <c r="F31" s="57"/>
      <c r="G31" s="59" t="s">
        <v>32</v>
      </c>
      <c r="H31" s="2"/>
      <c r="I31" s="2"/>
      <c r="J31" s="60">
        <v>15210035.07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1766965071.25</v>
      </c>
      <c r="E32" s="21"/>
      <c r="F32" s="57"/>
      <c r="G32" s="59" t="s">
        <v>34</v>
      </c>
      <c r="J32" s="60">
        <v>-2442994.4300000002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1747564607.0100005</v>
      </c>
      <c r="E35" s="21"/>
      <c r="F35" s="57"/>
      <c r="G35" s="14" t="s">
        <v>40</v>
      </c>
      <c r="H35" s="2"/>
      <c r="I35" s="2"/>
      <c r="J35" s="30">
        <v>316069.47000000003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/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19653152.57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13083110.110000001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5260734859.7700005</v>
      </c>
      <c r="E39" s="65" t="s">
        <v>46</v>
      </c>
      <c r="F39" s="66">
        <v>5260734859.7700005</v>
      </c>
      <c r="G39" s="14" t="s">
        <v>47</v>
      </c>
      <c r="H39" s="2"/>
      <c r="I39" s="2"/>
      <c r="J39" s="56">
        <v>4636936437.3800011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-520176962.19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-1869715.75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4738688181.8300009</v>
      </c>
      <c r="E42" s="72"/>
      <c r="F42" s="68"/>
      <c r="G42" s="22" t="s">
        <v>53</v>
      </c>
      <c r="H42" s="22"/>
      <c r="I42" s="22"/>
      <c r="J42" s="73">
        <v>3.2765791304624044E-2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4636936437.3800011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0.3810630348533276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0.39759367919999999</v>
      </c>
      <c r="E46" s="76"/>
      <c r="F46" s="56"/>
      <c r="G46" s="14" t="s">
        <v>58</v>
      </c>
      <c r="H46" s="14"/>
      <c r="I46" s="77"/>
      <c r="J46" s="78">
        <v>2.2765791304624042E-2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0.42297995370000002</v>
      </c>
      <c r="E47" s="76"/>
      <c r="F47" s="56"/>
      <c r="G47" s="80" t="s">
        <v>60</v>
      </c>
      <c r="H47" s="53"/>
      <c r="I47" s="53"/>
      <c r="J47" s="70">
        <v>1.1327596758104738E-2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0.40054555591777591</v>
      </c>
      <c r="E48" s="21"/>
      <c r="F48" s="56"/>
      <c r="G48" s="52" t="s">
        <v>62</v>
      </c>
      <c r="H48" s="82"/>
      <c r="I48" s="82"/>
      <c r="J48" s="83">
        <v>1.1438194546519304E-2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719056412.13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0.15174166025254537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0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208333333.33333331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1766965071.25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13083110.110000001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1780048181.3599999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17" priority="1" operator="equal">
      <formula>"ok"</formula>
    </cfRule>
    <cfRule type="containsText" dxfId="16" priority="4" stopIfTrue="1" operator="containsText" text="Recon Error">
      <formula>NOT(ISERROR(SEARCH("Recon Error",E39)))</formula>
    </cfRule>
    <cfRule type="cellIs" dxfId="15" priority="5" stopIfTrue="1" operator="equal">
      <formula>"Recon Error: Activity &lt;&gt; Balance"</formula>
    </cfRule>
  </conditionalFormatting>
  <conditionalFormatting sqref="E42">
    <cfRule type="containsText" dxfId="14" priority="2" stopIfTrue="1" operator="containsText" text="Recon Error">
      <formula>NOT(ISERROR(SEARCH("Recon Error",E42)))</formula>
    </cfRule>
    <cfRule type="cellIs" dxfId="1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9" sqref="E19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3" width="8.81640625" style="114" customWidth="1"/>
    <col min="14" max="14" width="15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</v>
      </c>
      <c r="J3" s="101"/>
      <c r="K3" s="89"/>
    </row>
    <row r="4" spans="2:16" s="90" customFormat="1" ht="13" x14ac:dyDescent="0.3">
      <c r="B4" s="102" t="s">
        <v>5</v>
      </c>
      <c r="C4" s="103">
        <v>44075</v>
      </c>
      <c r="D4" s="103">
        <v>44089</v>
      </c>
      <c r="E4" s="104">
        <v>44119</v>
      </c>
      <c r="F4" s="89"/>
      <c r="G4" s="89"/>
      <c r="H4" s="99" t="s">
        <v>80</v>
      </c>
      <c r="I4" s="100">
        <v>0</v>
      </c>
      <c r="J4" s="89"/>
      <c r="K4" s="89"/>
    </row>
    <row r="5" spans="2:16" s="90" customFormat="1" ht="12.4" customHeight="1" x14ac:dyDescent="0.25">
      <c r="B5" s="105" t="s">
        <v>6</v>
      </c>
      <c r="C5" s="106">
        <v>44104</v>
      </c>
      <c r="D5" s="106">
        <v>44119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0</v>
      </c>
      <c r="I11" s="119"/>
    </row>
    <row r="12" spans="2:16" x14ac:dyDescent="0.25">
      <c r="D12" s="121"/>
      <c r="E12" s="122">
        <v>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0</v>
      </c>
      <c r="F15" s="126"/>
      <c r="H15" s="121" t="s">
        <v>93</v>
      </c>
      <c r="I15" s="124">
        <v>1250000000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-1250000000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0</v>
      </c>
      <c r="H20" s="279" t="s">
        <v>101</v>
      </c>
      <c r="I20" s="279"/>
      <c r="J20" s="279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0</v>
      </c>
      <c r="F22" s="135"/>
      <c r="H22" s="121" t="s">
        <v>104</v>
      </c>
      <c r="I22" s="136">
        <v>1.5238000000000001E-3</v>
      </c>
    </row>
    <row r="23" spans="2:10" x14ac:dyDescent="0.25">
      <c r="B23" s="114" t="s">
        <v>103</v>
      </c>
      <c r="E23" s="120">
        <v>0</v>
      </c>
      <c r="F23" s="138"/>
      <c r="H23" s="121" t="s">
        <v>106</v>
      </c>
      <c r="I23" s="136">
        <v>3.2000000000000002E-3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4.7238000000000002E-3</v>
      </c>
      <c r="J24" s="122"/>
    </row>
    <row r="25" spans="2:10" ht="13" x14ac:dyDescent="0.3">
      <c r="B25" s="117" t="s">
        <v>107</v>
      </c>
      <c r="C25" s="117"/>
      <c r="D25" s="117"/>
      <c r="E25" s="139">
        <v>0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0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492062.5</v>
      </c>
      <c r="J30" s="144">
        <v>0.39365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1250000000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4" ht="13" x14ac:dyDescent="0.3">
      <c r="E33" s="146" t="s">
        <v>115</v>
      </c>
      <c r="F33" s="151"/>
      <c r="G33" s="152"/>
      <c r="H33" s="121"/>
      <c r="I33" s="153"/>
      <c r="J33" s="154">
        <v>0.39365</v>
      </c>
    </row>
    <row r="34" spans="2:14" ht="13" x14ac:dyDescent="0.3">
      <c r="E34" s="150" t="s">
        <v>116</v>
      </c>
      <c r="F34" s="156"/>
      <c r="G34" s="140"/>
      <c r="K34" s="157"/>
    </row>
    <row r="35" spans="2:14" x14ac:dyDescent="0.25">
      <c r="B35" s="114" t="s">
        <v>117</v>
      </c>
      <c r="E35" s="155">
        <v>3533275048.29</v>
      </c>
      <c r="F35" s="156"/>
      <c r="G35" s="140"/>
      <c r="H35" s="121"/>
      <c r="I35" s="158"/>
      <c r="J35" s="158"/>
    </row>
    <row r="36" spans="2:14" x14ac:dyDescent="0.25">
      <c r="B36" s="114" t="s">
        <v>31</v>
      </c>
      <c r="E36" s="126">
        <v>-1647608761.8800001</v>
      </c>
      <c r="F36" s="156"/>
      <c r="G36" s="140"/>
      <c r="H36" s="121"/>
      <c r="I36" s="159"/>
      <c r="J36" s="160"/>
    </row>
    <row r="37" spans="2:14" x14ac:dyDescent="0.25">
      <c r="B37" s="114" t="s">
        <v>39</v>
      </c>
      <c r="E37" s="126">
        <v>1542807181.9699998</v>
      </c>
      <c r="F37" s="156"/>
      <c r="G37" s="140"/>
      <c r="H37" s="121"/>
      <c r="I37" s="162"/>
      <c r="J37" s="160"/>
    </row>
    <row r="38" spans="2:14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4" s="117" customFormat="1" ht="13" x14ac:dyDescent="0.3">
      <c r="B39" s="161" t="s">
        <v>42</v>
      </c>
      <c r="C39" s="114"/>
      <c r="D39" s="114"/>
      <c r="E39" s="126">
        <v>-33553952.629999999</v>
      </c>
      <c r="F39" s="156"/>
      <c r="G39" s="140"/>
      <c r="H39" s="121"/>
      <c r="I39" s="153"/>
      <c r="J39" s="164"/>
      <c r="K39" s="165"/>
      <c r="L39" s="114"/>
    </row>
    <row r="40" spans="2:14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1250492062.5</v>
      </c>
      <c r="K40" s="168"/>
    </row>
    <row r="41" spans="2:14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102561.34</v>
      </c>
      <c r="K41" s="168"/>
    </row>
    <row r="42" spans="2:14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-594623.84</v>
      </c>
      <c r="K42" s="117"/>
      <c r="L42" s="117"/>
    </row>
    <row r="43" spans="2:14" ht="13" x14ac:dyDescent="0.3">
      <c r="B43" s="90" t="s">
        <v>48</v>
      </c>
      <c r="C43" s="117"/>
      <c r="D43" s="117"/>
      <c r="E43" s="126">
        <v>-625630673.55999994</v>
      </c>
      <c r="F43" s="193"/>
      <c r="G43" s="277"/>
    </row>
    <row r="44" spans="2:14" ht="13" x14ac:dyDescent="0.3">
      <c r="B44" s="90" t="s">
        <v>122</v>
      </c>
      <c r="E44" s="126">
        <v>-465050.4</v>
      </c>
      <c r="F44" s="176" t="s">
        <v>98</v>
      </c>
      <c r="G44" s="140"/>
      <c r="N44" s="126"/>
    </row>
    <row r="45" spans="2:14" ht="13" x14ac:dyDescent="0.3">
      <c r="B45" s="117" t="s">
        <v>99</v>
      </c>
      <c r="C45" s="117"/>
      <c r="D45" s="117"/>
      <c r="E45" s="175">
        <v>2768823791.79</v>
      </c>
      <c r="F45" s="177"/>
      <c r="G45" s="177"/>
    </row>
    <row r="46" spans="2:14" ht="13" x14ac:dyDescent="0.3">
      <c r="E46" s="177"/>
      <c r="F46" s="179"/>
      <c r="G46" s="177"/>
      <c r="H46" s="131" t="s">
        <v>124</v>
      </c>
      <c r="I46" s="131"/>
      <c r="J46" s="131"/>
    </row>
    <row r="47" spans="2:14" x14ac:dyDescent="0.25">
      <c r="B47" s="178" t="s">
        <v>123</v>
      </c>
      <c r="E47" s="132">
        <v>0</v>
      </c>
      <c r="G47" s="180"/>
      <c r="K47" s="181"/>
      <c r="L47" s="181"/>
    </row>
    <row r="48" spans="2:14" x14ac:dyDescent="0.25">
      <c r="E48" s="180"/>
      <c r="G48" s="126"/>
      <c r="H48" s="121" t="s">
        <v>126</v>
      </c>
      <c r="I48" s="183">
        <v>0</v>
      </c>
      <c r="K48" s="181"/>
      <c r="L48" s="181"/>
    </row>
    <row r="49" spans="2:14" x14ac:dyDescent="0.25">
      <c r="B49" s="114" t="s">
        <v>125</v>
      </c>
      <c r="E49" s="182">
        <v>2835489639.335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0.58106675440591959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0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10404083.859999999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5.0898280000000002E-3</v>
      </c>
    </row>
    <row r="60" spans="2:14" x14ac:dyDescent="0.25">
      <c r="B60" s="114" t="s">
        <v>135</v>
      </c>
      <c r="E60" s="197">
        <v>10404083.859999999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0.38441189589499997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48" priority="1" operator="equal">
      <formula>"FAIL"</formula>
    </cfRule>
  </conditionalFormatting>
  <pageMargins left="0.5" right="0.5" top="0.5" bottom="0.5" header="0.5" footer="0.5"/>
  <pageSetup scale="5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0.38607294399999997</v>
      </c>
      <c r="J3" s="101"/>
      <c r="K3" s="89"/>
    </row>
    <row r="4" spans="2:16" s="90" customFormat="1" ht="13" x14ac:dyDescent="0.3">
      <c r="B4" s="102" t="s">
        <v>5</v>
      </c>
      <c r="C4" s="103">
        <v>43891</v>
      </c>
      <c r="D4" s="103">
        <v>43906</v>
      </c>
      <c r="E4" s="104">
        <v>43936</v>
      </c>
      <c r="F4" s="89"/>
      <c r="G4" s="89"/>
      <c r="H4" s="99" t="s">
        <v>80</v>
      </c>
      <c r="I4" s="100">
        <v>0.89950637899999997</v>
      </c>
      <c r="J4" s="89"/>
      <c r="K4" s="89"/>
    </row>
    <row r="5" spans="2:16" s="90" customFormat="1" ht="12.4" customHeight="1" x14ac:dyDescent="0.25">
      <c r="B5" s="105" t="s">
        <v>6</v>
      </c>
      <c r="C5" s="106">
        <v>43921</v>
      </c>
      <c r="D5" s="106">
        <v>43936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244341666.66666669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208333333.33333331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208333333.33333331</v>
      </c>
    </row>
    <row r="19" spans="2:10" ht="13" x14ac:dyDescent="0.3">
      <c r="B19" s="117" t="s">
        <v>100</v>
      </c>
      <c r="C19" s="117"/>
      <c r="D19" s="128"/>
      <c r="E19" s="129">
        <v>1286008333.3333335</v>
      </c>
    </row>
    <row r="20" spans="2:10" ht="13" x14ac:dyDescent="0.3">
      <c r="B20" s="117"/>
      <c r="C20" s="117"/>
      <c r="D20" s="128"/>
      <c r="E20" s="130"/>
      <c r="H20" s="279" t="s">
        <v>101</v>
      </c>
      <c r="I20" s="279"/>
      <c r="J20" s="279"/>
    </row>
    <row r="21" spans="2:10" x14ac:dyDescent="0.25">
      <c r="B21" s="114" t="s">
        <v>102</v>
      </c>
      <c r="D21" s="132"/>
      <c r="E21" s="120">
        <v>1286008333.3333335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543470963.72378206</v>
      </c>
      <c r="F22" s="135"/>
      <c r="H22" s="121" t="s">
        <v>104</v>
      </c>
      <c r="I22" s="136">
        <v>7.0463000000000001E-3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3.2000000000000002E-3</v>
      </c>
    </row>
    <row r="24" spans="2:10" ht="13" x14ac:dyDescent="0.3">
      <c r="B24" s="117" t="s">
        <v>107</v>
      </c>
      <c r="C24" s="117"/>
      <c r="D24" s="117"/>
      <c r="E24" s="139">
        <v>1829479297.0571156</v>
      </c>
      <c r="F24" s="138"/>
      <c r="H24" s="121"/>
      <c r="I24" s="136">
        <v>1.02463E-2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1.4635834376456924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1067322.92</v>
      </c>
      <c r="J30" s="144">
        <v>0.85385833599999994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0.85385833599999994</v>
      </c>
    </row>
    <row r="34" spans="2:12" x14ac:dyDescent="0.25">
      <c r="B34" s="114" t="s">
        <v>117</v>
      </c>
      <c r="E34" s="155">
        <v>5299788476.5799999</v>
      </c>
      <c r="F34" s="156"/>
      <c r="G34" s="140"/>
      <c r="K34" s="157"/>
    </row>
    <row r="35" spans="2:12" x14ac:dyDescent="0.25">
      <c r="B35" s="114" t="s">
        <v>31</v>
      </c>
      <c r="E35" s="126">
        <v>-1766965071.25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1747564607.0100005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-19653152.57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1067322.92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1286008.33</v>
      </c>
      <c r="K41" s="168"/>
    </row>
    <row r="42" spans="2:12" ht="13" x14ac:dyDescent="0.3">
      <c r="B42" s="90" t="s">
        <v>48</v>
      </c>
      <c r="C42" s="117"/>
      <c r="D42" s="117"/>
      <c r="E42" s="126">
        <v>-520176962.19</v>
      </c>
      <c r="F42" s="156"/>
      <c r="G42" s="173"/>
      <c r="H42" s="114" t="s">
        <v>121</v>
      </c>
      <c r="I42" s="174">
        <v>2190106.8099999996</v>
      </c>
      <c r="K42" s="117"/>
      <c r="L42" s="117"/>
    </row>
    <row r="43" spans="2:12" x14ac:dyDescent="0.25">
      <c r="B43" s="90" t="s">
        <v>122</v>
      </c>
      <c r="E43" s="126">
        <v>-1869715.75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4738688181.8300009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0.38607294399999997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4636936437.3800011</v>
      </c>
      <c r="G48" s="126"/>
      <c r="H48" s="121" t="s">
        <v>126</v>
      </c>
      <c r="I48" s="183">
        <v>6250000</v>
      </c>
      <c r="K48" s="181"/>
      <c r="L48" s="181"/>
    </row>
    <row r="49" spans="2:14" x14ac:dyDescent="0.25">
      <c r="B49" s="108" t="s">
        <v>56</v>
      </c>
      <c r="E49" s="133">
        <v>0.3810630348533276</v>
      </c>
      <c r="H49" s="121" t="s">
        <v>127</v>
      </c>
      <c r="I49" s="184">
        <v>6250000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13083110.110000001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8.0231839999999992E-3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13083110.110000001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0.48943173101260296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80" t="s">
        <v>140</v>
      </c>
      <c r="I65" s="280"/>
      <c r="J65" s="280"/>
    </row>
    <row r="66" spans="2:10" ht="27.75" customHeight="1" x14ac:dyDescent="0.25">
      <c r="E66" s="202"/>
      <c r="F66" s="202"/>
      <c r="H66" s="280"/>
      <c r="I66" s="280"/>
      <c r="J66" s="280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12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43" sqref="B43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43891</v>
      </c>
      <c r="C4" s="209">
        <v>43906</v>
      </c>
      <c r="D4" s="210">
        <v>43936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43921</v>
      </c>
      <c r="C5" s="211">
        <v>43936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218691947.66999999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122325094.11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110335742.97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96230114.900000006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94695161.260000005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74459085.469999999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716737146.38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0.40054555591777591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698329666.66666675</v>
      </c>
      <c r="D25" s="248">
        <v>698329666.66666675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912500000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126666666.7</v>
      </c>
      <c r="I31" s="253">
        <v>1013000000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1051000000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719056412.13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43862</v>
      </c>
      <c r="C4" s="12">
        <v>43879</v>
      </c>
      <c r="D4" s="13">
        <v>43906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43890</v>
      </c>
      <c r="C5" s="12">
        <v>43906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13305152.167016802</v>
      </c>
      <c r="E11" s="30">
        <v>253333333.33333302</v>
      </c>
      <c r="F11" s="30">
        <v>59432000</v>
      </c>
      <c r="G11" s="30">
        <v>312765333.33333302</v>
      </c>
      <c r="H11" s="21">
        <v>0</v>
      </c>
      <c r="I11" s="31">
        <v>171948505.47799581</v>
      </c>
      <c r="J11" s="31">
        <v>484713838.81132883</v>
      </c>
      <c r="K11" s="32">
        <v>0.105040675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43765813.594485067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51202093.134320498</v>
      </c>
      <c r="J12" s="31">
        <v>1594412093.1343205</v>
      </c>
      <c r="K12" s="32">
        <v>0.34551958100000002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34797850.454249062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40710379.802175522</v>
      </c>
      <c r="J13" s="31">
        <v>1267704379.8021755</v>
      </c>
      <c r="K13" s="32">
        <v>0.27471987199999998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34797850.454249062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40710379.802175522</v>
      </c>
      <c r="J14" s="31">
        <v>1267704379.8021755</v>
      </c>
      <c r="K14" s="32">
        <v>0.27471987199999998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126666666.66999999</v>
      </c>
      <c r="E16" s="39">
        <v>3503333333.333333</v>
      </c>
      <c r="F16" s="39">
        <v>806630000</v>
      </c>
      <c r="G16" s="39">
        <v>4309963333.333333</v>
      </c>
      <c r="H16" s="38">
        <v>0</v>
      </c>
      <c r="I16" s="38">
        <v>304571358.21666735</v>
      </c>
      <c r="J16" s="38">
        <v>4614534691.5500002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9191944.1357522663</v>
      </c>
      <c r="E21" s="47">
        <v>126666666.66666663</v>
      </c>
      <c r="F21" s="48">
        <v>29715999.999999993</v>
      </c>
      <c r="G21" s="21">
        <v>156382666.66666663</v>
      </c>
      <c r="H21" s="21">
        <v>0</v>
      </c>
      <c r="I21" s="49">
        <v>172726525.42618382</v>
      </c>
      <c r="J21" s="31">
        <v>329109192.09285045</v>
      </c>
      <c r="K21" s="32">
        <v>7.2567980000000004E-2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45353811.945268549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80641949.837468147</v>
      </c>
      <c r="J22" s="31">
        <v>1623851949.8374681</v>
      </c>
      <c r="K22" s="32">
        <v>0.35805640999999999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36060455.309489593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64117775.499840975</v>
      </c>
      <c r="J23" s="31">
        <v>1291111775.499841</v>
      </c>
      <c r="K23" s="32">
        <v>0.28468780500000002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36060455.309489593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64117775.499840975</v>
      </c>
      <c r="J24" s="31">
        <v>1291111775.499841</v>
      </c>
      <c r="K24" s="32">
        <v>0.28468780500000002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126666666.7</v>
      </c>
      <c r="E26" s="50">
        <v>3376666666.6666665</v>
      </c>
      <c r="F26" s="50">
        <v>776914000</v>
      </c>
      <c r="G26" s="50">
        <v>4153580666.6666665</v>
      </c>
      <c r="H26" s="38">
        <v>0</v>
      </c>
      <c r="I26" s="38">
        <v>381604026.26333392</v>
      </c>
      <c r="J26" s="38">
        <v>4535184692.9300003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5238374635.9799995</v>
      </c>
      <c r="E30" s="21"/>
      <c r="F30" s="57"/>
      <c r="G30" s="14" t="s">
        <v>30</v>
      </c>
      <c r="H30" s="2"/>
      <c r="I30" s="2"/>
      <c r="J30" s="30">
        <v>15366638.849999998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1828401983.8800001</v>
      </c>
      <c r="E31" s="21"/>
      <c r="F31" s="57"/>
      <c r="G31" s="59" t="s">
        <v>32</v>
      </c>
      <c r="H31" s="2"/>
      <c r="I31" s="2"/>
      <c r="J31" s="60">
        <v>17175363.43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1828401983.8800001</v>
      </c>
      <c r="E32" s="21"/>
      <c r="F32" s="57"/>
      <c r="G32" s="59" t="s">
        <v>34</v>
      </c>
      <c r="J32" s="60">
        <v>-2518079.21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1912170336.9700005</v>
      </c>
      <c r="E35" s="21"/>
      <c r="F35" s="57"/>
      <c r="G35" s="14" t="s">
        <v>40</v>
      </c>
      <c r="H35" s="2"/>
      <c r="I35" s="2"/>
      <c r="J35" s="30">
        <v>709354.62999999989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-11160113.059999466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22354512.489999998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15366638.849999998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5299788476.5799999</v>
      </c>
      <c r="E39" s="65" t="s">
        <v>46</v>
      </c>
      <c r="F39" s="66">
        <v>5299788476.5799999</v>
      </c>
      <c r="G39" s="14" t="s">
        <v>47</v>
      </c>
      <c r="H39" s="2"/>
      <c r="I39" s="2"/>
      <c r="J39" s="56">
        <v>4574859692.2399998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-763576948.53999996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-1026835.11</v>
      </c>
      <c r="E41" s="61"/>
      <c r="F41" s="68"/>
      <c r="G41" s="69" t="s">
        <v>51</v>
      </c>
      <c r="H41" s="69"/>
      <c r="I41" s="70"/>
      <c r="J41" s="69">
        <v>29</v>
      </c>
      <c r="L41" s="56"/>
      <c r="M41" s="2"/>
    </row>
    <row r="42" spans="1:13" ht="13" x14ac:dyDescent="0.3">
      <c r="A42" s="42" t="s">
        <v>52</v>
      </c>
      <c r="D42" s="71">
        <v>4535184692.9300003</v>
      </c>
      <c r="E42" s="72"/>
      <c r="F42" s="68"/>
      <c r="G42" s="22" t="s">
        <v>53</v>
      </c>
      <c r="H42" s="22"/>
      <c r="I42" s="22"/>
      <c r="J42" s="73">
        <v>4.1697076678194007E-2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4574859692.2399998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0.39966296386780664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0.42297995370000002</v>
      </c>
      <c r="E46" s="76"/>
      <c r="F46" s="56"/>
      <c r="G46" s="14" t="s">
        <v>58</v>
      </c>
      <c r="H46" s="14"/>
      <c r="I46" s="77"/>
      <c r="J46" s="78">
        <v>3.1697076678194006E-2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0.37779333300000001</v>
      </c>
      <c r="E47" s="76"/>
      <c r="F47" s="56"/>
      <c r="G47" s="80" t="s">
        <v>60</v>
      </c>
      <c r="H47" s="53"/>
      <c r="I47" s="53"/>
      <c r="J47" s="70">
        <v>2.0863796758104739E-2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0.40014541685593558</v>
      </c>
      <c r="E48" s="21"/>
      <c r="F48" s="56"/>
      <c r="G48" s="52" t="s">
        <v>62</v>
      </c>
      <c r="H48" s="82"/>
      <c r="I48" s="82"/>
      <c r="J48" s="83">
        <v>1.0833279920089266E-2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709286588.20000005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0.15639640637033428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633333333.33333337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1828401983.8800001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15366638.849999998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1843768622.73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Error",E39)))</formula>
    </cfRule>
    <cfRule type="cellIs" dxfId="9" priority="5" stopIfTrue="1" operator="equal">
      <formula>"Recon Error: Activity &lt;&gt; Balance"</formula>
    </cfRule>
  </conditionalFormatting>
  <conditionalFormatting sqref="E42">
    <cfRule type="containsText" dxfId="8" priority="2" stopIfTrue="1" operator="containsText" text="Recon Error">
      <formula>NOT(ISERROR(SEARCH("Recon Error",E42)))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0.35805640999999999</v>
      </c>
      <c r="J3" s="101"/>
      <c r="K3" s="89"/>
    </row>
    <row r="4" spans="2:16" s="90" customFormat="1" ht="13" x14ac:dyDescent="0.3">
      <c r="B4" s="102" t="s">
        <v>5</v>
      </c>
      <c r="C4" s="103">
        <v>43862</v>
      </c>
      <c r="D4" s="103">
        <v>43879</v>
      </c>
      <c r="E4" s="104">
        <v>43906</v>
      </c>
      <c r="F4" s="89"/>
      <c r="G4" s="89"/>
      <c r="H4" s="99" t="s">
        <v>80</v>
      </c>
      <c r="I4" s="100">
        <v>0.96997285600000005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43890</v>
      </c>
      <c r="D5" s="106">
        <v>43906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27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293210000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1543210000</v>
      </c>
    </row>
    <row r="20" spans="2:10" ht="13" x14ac:dyDescent="0.3">
      <c r="B20" s="117"/>
      <c r="C20" s="117"/>
      <c r="D20" s="128"/>
      <c r="E20" s="130"/>
      <c r="H20" s="279" t="s">
        <v>101</v>
      </c>
      <c r="I20" s="279"/>
      <c r="J20" s="279"/>
    </row>
    <row r="21" spans="2:10" x14ac:dyDescent="0.25">
      <c r="B21" s="114" t="s">
        <v>102</v>
      </c>
      <c r="D21" s="132"/>
      <c r="E21" s="120">
        <v>1543210000</v>
      </c>
      <c r="F21" s="133"/>
      <c r="H21" s="121" t="s">
        <v>7</v>
      </c>
      <c r="I21" s="134">
        <v>27</v>
      </c>
    </row>
    <row r="22" spans="2:10" ht="13" x14ac:dyDescent="0.3">
      <c r="B22" s="114" t="s">
        <v>103</v>
      </c>
      <c r="E22" s="120">
        <v>80641949.837468147</v>
      </c>
      <c r="F22" s="135"/>
      <c r="H22" s="121" t="s">
        <v>104</v>
      </c>
      <c r="I22" s="136">
        <v>1.65825E-2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3.2000000000000002E-3</v>
      </c>
    </row>
    <row r="24" spans="2:10" ht="13" x14ac:dyDescent="0.3">
      <c r="B24" s="117" t="s">
        <v>107</v>
      </c>
      <c r="C24" s="117"/>
      <c r="D24" s="117"/>
      <c r="E24" s="139">
        <v>1623851949.8374681</v>
      </c>
      <c r="F24" s="138"/>
      <c r="H24" s="121"/>
      <c r="I24" s="136">
        <v>1.9782500000000001E-2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1.2990815598699745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1854609.38</v>
      </c>
      <c r="J30" s="144">
        <v>1.4836875039999999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1.4836875039999999</v>
      </c>
    </row>
    <row r="34" spans="2:12" x14ac:dyDescent="0.25">
      <c r="B34" s="114" t="s">
        <v>117</v>
      </c>
      <c r="E34" s="155">
        <v>5238374635.9799995</v>
      </c>
      <c r="F34" s="156"/>
      <c r="G34" s="140"/>
      <c r="K34" s="157"/>
    </row>
    <row r="35" spans="2:12" x14ac:dyDescent="0.25">
      <c r="B35" s="114" t="s">
        <v>31</v>
      </c>
      <c r="E35" s="126">
        <v>-1828401983.8800001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1912170336.9700005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-22354512.489999998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1854609.38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1286008.33</v>
      </c>
      <c r="K41" s="168"/>
    </row>
    <row r="42" spans="2:12" ht="13" x14ac:dyDescent="0.3">
      <c r="B42" s="90" t="s">
        <v>48</v>
      </c>
      <c r="C42" s="117"/>
      <c r="D42" s="117"/>
      <c r="E42" s="126">
        <v>-763576948.53999996</v>
      </c>
      <c r="F42" s="156"/>
      <c r="G42" s="173"/>
      <c r="H42" s="114" t="s">
        <v>121</v>
      </c>
      <c r="I42" s="174">
        <v>2196292.7700000005</v>
      </c>
      <c r="K42" s="117"/>
      <c r="L42" s="117"/>
    </row>
    <row r="43" spans="2:12" x14ac:dyDescent="0.25">
      <c r="B43" s="90" t="s">
        <v>122</v>
      </c>
      <c r="E43" s="126">
        <v>-1026835.11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4535184692.9300003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0.35805640999999999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4574859692.2399998</v>
      </c>
      <c r="G48" s="126"/>
      <c r="H48" s="121" t="s">
        <v>126</v>
      </c>
      <c r="I48" s="183">
        <v>6250000</v>
      </c>
      <c r="K48" s="181"/>
      <c r="L48" s="181"/>
    </row>
    <row r="49" spans="2:14" x14ac:dyDescent="0.25">
      <c r="B49" s="108" t="s">
        <v>56</v>
      </c>
      <c r="E49" s="133">
        <v>0.39966296386780664</v>
      </c>
      <c r="H49" s="121" t="s">
        <v>127</v>
      </c>
      <c r="I49" s="184">
        <v>6250000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15366638.849999998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9.4814860000000008E-3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15366638.849999998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0.15553347273346504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80" t="s">
        <v>140</v>
      </c>
      <c r="I65" s="280"/>
      <c r="J65" s="280"/>
    </row>
    <row r="66" spans="2:10" ht="27.75" customHeight="1" x14ac:dyDescent="0.25">
      <c r="E66" s="202"/>
      <c r="F66" s="202"/>
      <c r="H66" s="280"/>
      <c r="I66" s="280"/>
      <c r="J66" s="280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6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D42" sqref="D42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43862</v>
      </c>
      <c r="C4" s="209">
        <v>43879</v>
      </c>
      <c r="D4" s="210">
        <v>43906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43890</v>
      </c>
      <c r="C5" s="211">
        <v>43906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194642399.78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127299821.01000001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105996254.79000001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91252373.079999998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78892193.859999999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78641314.579999998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676724357.10000002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0.40014541685593558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776914000</v>
      </c>
      <c r="D25" s="248">
        <v>776914000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126666666.7</v>
      </c>
      <c r="I29" s="253">
        <v>1013000000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1051000000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1089000000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709286588.20000005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zoomScale="85" zoomScaleNormal="85" workbookViewId="0">
      <selection activeCell="E32" sqref="E32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43831</v>
      </c>
      <c r="C4" s="12">
        <v>43845</v>
      </c>
      <c r="D4" s="13">
        <v>43879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43861</v>
      </c>
      <c r="C5" s="12">
        <v>43879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17140068.213784389</v>
      </c>
      <c r="E11" s="30">
        <v>380000000</v>
      </c>
      <c r="F11" s="30">
        <v>89148000</v>
      </c>
      <c r="G11" s="30">
        <v>469148000</v>
      </c>
      <c r="H11" s="21">
        <v>0</v>
      </c>
      <c r="I11" s="31">
        <v>198434181.59721637</v>
      </c>
      <c r="J11" s="31">
        <v>667582181.59721637</v>
      </c>
      <c r="K11" s="32">
        <v>0.13531632800000001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42285256.20111277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103742814.42543173</v>
      </c>
      <c r="J12" s="31">
        <v>1646952814.4254317</v>
      </c>
      <c r="K12" s="32">
        <v>0.33383097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33620671.127551422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82485092.973676205</v>
      </c>
      <c r="J13" s="31">
        <v>1309479092.9736762</v>
      </c>
      <c r="K13" s="32">
        <v>0.265426351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33620671.127551422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82485092.973676205</v>
      </c>
      <c r="J14" s="31">
        <v>1309479092.9736762</v>
      </c>
      <c r="K14" s="32">
        <v>0.265426351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126666666.67</v>
      </c>
      <c r="E16" s="39">
        <v>3630000000</v>
      </c>
      <c r="F16" s="39">
        <v>836346000</v>
      </c>
      <c r="G16" s="39">
        <v>4466346000</v>
      </c>
      <c r="H16" s="38">
        <v>0</v>
      </c>
      <c r="I16" s="38">
        <v>467147181.97000051</v>
      </c>
      <c r="J16" s="38">
        <v>4933493181.9700003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13305152.167016802</v>
      </c>
      <c r="E21" s="47">
        <v>253333333.33333331</v>
      </c>
      <c r="F21" s="48">
        <v>59431999.999999993</v>
      </c>
      <c r="G21" s="21">
        <v>312765333.33333331</v>
      </c>
      <c r="H21" s="21">
        <v>0</v>
      </c>
      <c r="I21" s="49">
        <v>171948505.47799551</v>
      </c>
      <c r="J21" s="31">
        <v>484713838.81132883</v>
      </c>
      <c r="K21" s="32">
        <v>0.105040675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43765813.594485067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51202093.134320498</v>
      </c>
      <c r="J22" s="31">
        <v>1594412093.1343205</v>
      </c>
      <c r="K22" s="32">
        <v>0.34551958100000002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34797850.454249062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40710379.802175522</v>
      </c>
      <c r="J23" s="31">
        <v>1267704379.8021755</v>
      </c>
      <c r="K23" s="32">
        <v>0.27471987199999998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34797850.454249062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40710379.802175522</v>
      </c>
      <c r="J24" s="31">
        <v>1267704379.8021755</v>
      </c>
      <c r="K24" s="32">
        <v>0.27471987199999998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126666666.66999999</v>
      </c>
      <c r="E26" s="50">
        <v>3503333333.333333</v>
      </c>
      <c r="F26" s="50">
        <v>806630000</v>
      </c>
      <c r="G26" s="50">
        <v>4309963333.333333</v>
      </c>
      <c r="H26" s="38">
        <v>0</v>
      </c>
      <c r="I26" s="38">
        <v>304571358.21666706</v>
      </c>
      <c r="J26" s="38">
        <v>4614534691.5500002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5674727218.5</v>
      </c>
      <c r="E30" s="21"/>
      <c r="F30" s="57"/>
      <c r="G30" s="14" t="s">
        <v>30</v>
      </c>
      <c r="H30" s="2"/>
      <c r="I30" s="2"/>
      <c r="J30" s="30">
        <v>17533783.809999999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2051814265.51</v>
      </c>
      <c r="E31" s="21"/>
      <c r="F31" s="57"/>
      <c r="G31" s="59" t="s">
        <v>32</v>
      </c>
      <c r="H31" s="2"/>
      <c r="I31" s="2"/>
      <c r="J31" s="60">
        <v>19502200.07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2051814265.51</v>
      </c>
      <c r="E32" s="21"/>
      <c r="F32" s="57"/>
      <c r="G32" s="59" t="s">
        <v>34</v>
      </c>
      <c r="J32" s="60">
        <v>-2542965.1700000004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1632831602.1900001</v>
      </c>
      <c r="E35" s="21"/>
      <c r="F35" s="57"/>
      <c r="G35" s="14" t="s">
        <v>40</v>
      </c>
      <c r="H35" s="2"/>
      <c r="I35" s="2"/>
      <c r="J35" s="30">
        <v>574548.90999999992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-561066.38000011444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17369919.199999999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17533783.809999999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5238374635.9799995</v>
      </c>
      <c r="E39" s="65" t="s">
        <v>46</v>
      </c>
      <c r="F39" s="66">
        <v>5238374635.9800005</v>
      </c>
      <c r="G39" s="14" t="s">
        <v>47</v>
      </c>
      <c r="H39" s="2"/>
      <c r="I39" s="2"/>
      <c r="J39" s="56">
        <v>4774013936.7600002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-748946325.30999994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-1560285.79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4487868024.8800001</v>
      </c>
      <c r="E42" s="72"/>
      <c r="F42" s="68"/>
      <c r="G42" s="22" t="s">
        <v>53</v>
      </c>
      <c r="H42" s="22"/>
      <c r="I42" s="22"/>
      <c r="J42" s="73">
        <v>4.2651349004215994E-2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4774013936.7600002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0.42978807617443054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0.37779333300000001</v>
      </c>
      <c r="E46" s="76"/>
      <c r="F46" s="56"/>
      <c r="G46" s="14" t="s">
        <v>58</v>
      </c>
      <c r="H46" s="14"/>
      <c r="I46" s="77"/>
      <c r="J46" s="78">
        <v>3.2651349004215992E-2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0.3317740522</v>
      </c>
      <c r="E47" s="76"/>
      <c r="F47" s="56"/>
      <c r="G47" s="80" t="s">
        <v>60</v>
      </c>
      <c r="H47" s="53"/>
      <c r="I47" s="53"/>
      <c r="J47" s="70">
        <v>2.1043796758104739E-2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0.37978515379147687</v>
      </c>
      <c r="E48" s="21"/>
      <c r="F48" s="56"/>
      <c r="G48" s="52" t="s">
        <v>62</v>
      </c>
      <c r="H48" s="82"/>
      <c r="I48" s="82"/>
      <c r="J48" s="83">
        <v>1.1607552246111253E-2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702919758.92999995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0.15232733220473255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126666666.67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126666666.67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506666666.66666669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2051814265.51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17533783.809999999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2069348049.3199999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5" priority="1" operator="equal">
      <formula>"ok"</formula>
    </cfRule>
    <cfRule type="containsText" dxfId="4" priority="4" stopIfTrue="1" operator="containsText" text="Recon Error">
      <formula>NOT(ISERROR(SEARCH("Recon Error",E39)))</formula>
    </cfRule>
    <cfRule type="cellIs" dxfId="3" priority="5" stopIfTrue="1" operator="equal">
      <formula>"Recon Error: Activity &lt;&gt; Balance"</formula>
    </cfRule>
  </conditionalFormatting>
  <conditionalFormatting sqref="E42">
    <cfRule type="containsText" dxfId="2" priority="2" stopIfTrue="1" operator="containsText" text="Recon Error">
      <formula>NOT(ISERROR(SEARCH("Recon Error",E42)))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0.34551958100000002</v>
      </c>
      <c r="J3" s="101"/>
      <c r="K3" s="89"/>
    </row>
    <row r="4" spans="2:16" s="90" customFormat="1" ht="13" x14ac:dyDescent="0.3">
      <c r="B4" s="102" t="s">
        <v>5</v>
      </c>
      <c r="C4" s="103">
        <v>43831</v>
      </c>
      <c r="D4" s="103">
        <v>43845</v>
      </c>
      <c r="E4" s="104">
        <v>43879</v>
      </c>
      <c r="F4" s="89"/>
      <c r="G4" s="89"/>
      <c r="H4" s="99" t="s">
        <v>80</v>
      </c>
      <c r="I4" s="100">
        <v>0.91801783599999998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43861</v>
      </c>
      <c r="D5" s="106">
        <v>43879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34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293210000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1543210000</v>
      </c>
    </row>
    <row r="20" spans="2:10" ht="13" x14ac:dyDescent="0.3">
      <c r="B20" s="117"/>
      <c r="C20" s="117"/>
      <c r="D20" s="128"/>
      <c r="E20" s="130"/>
      <c r="H20" s="279" t="s">
        <v>101</v>
      </c>
      <c r="I20" s="279"/>
      <c r="J20" s="279"/>
    </row>
    <row r="21" spans="2:10" x14ac:dyDescent="0.25">
      <c r="B21" s="114" t="s">
        <v>102</v>
      </c>
      <c r="D21" s="132"/>
      <c r="E21" s="120">
        <v>1543210000</v>
      </c>
      <c r="F21" s="133"/>
      <c r="H21" s="121" t="s">
        <v>7</v>
      </c>
      <c r="I21" s="134">
        <v>34</v>
      </c>
    </row>
    <row r="22" spans="2:10" ht="13" x14ac:dyDescent="0.3">
      <c r="B22" s="114" t="s">
        <v>103</v>
      </c>
      <c r="E22" s="120">
        <v>7436279.5398354307</v>
      </c>
      <c r="F22" s="135"/>
      <c r="H22" s="121" t="s">
        <v>104</v>
      </c>
      <c r="I22" s="136">
        <v>1.67625E-2</v>
      </c>
    </row>
    <row r="23" spans="2:10" x14ac:dyDescent="0.25">
      <c r="B23" s="114" t="s">
        <v>105</v>
      </c>
      <c r="E23" s="137">
        <v>43765813.594485067</v>
      </c>
      <c r="F23" s="138"/>
      <c r="H23" s="121" t="s">
        <v>106</v>
      </c>
      <c r="I23" s="136">
        <v>3.2000000000000002E-3</v>
      </c>
    </row>
    <row r="24" spans="2:10" ht="13" x14ac:dyDescent="0.3">
      <c r="B24" s="117" t="s">
        <v>107</v>
      </c>
      <c r="C24" s="117"/>
      <c r="D24" s="117"/>
      <c r="E24" s="139">
        <v>1594412093.1343205</v>
      </c>
      <c r="F24" s="138"/>
      <c r="H24" s="121"/>
      <c r="I24" s="136">
        <v>1.9962500000000001E-2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1.2755296745074565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2356684.0299999998</v>
      </c>
      <c r="J30" s="144">
        <v>1.8853472239999998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1.8853472239999998</v>
      </c>
    </row>
    <row r="34" spans="2:12" x14ac:dyDescent="0.25">
      <c r="B34" s="114" t="s">
        <v>117</v>
      </c>
      <c r="E34" s="155">
        <v>5674727218.5</v>
      </c>
      <c r="F34" s="156"/>
      <c r="G34" s="140"/>
      <c r="K34" s="157"/>
    </row>
    <row r="35" spans="2:12" x14ac:dyDescent="0.25">
      <c r="B35" s="114" t="s">
        <v>31</v>
      </c>
      <c r="E35" s="126">
        <v>-2051814265.51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1632831602.1900001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-17369919.199999999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2356684.0299999998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1286008.33</v>
      </c>
      <c r="K41" s="168"/>
    </row>
    <row r="42" spans="2:12" ht="13" x14ac:dyDescent="0.3">
      <c r="B42" s="90" t="s">
        <v>48</v>
      </c>
      <c r="C42" s="117"/>
      <c r="D42" s="117"/>
      <c r="E42" s="126">
        <v>-748946325.30999994</v>
      </c>
      <c r="F42" s="156"/>
      <c r="G42" s="173"/>
      <c r="H42" s="114" t="s">
        <v>121</v>
      </c>
      <c r="I42" s="174">
        <v>1918903.5500000003</v>
      </c>
      <c r="K42" s="117"/>
      <c r="L42" s="117"/>
    </row>
    <row r="43" spans="2:12" x14ac:dyDescent="0.25">
      <c r="B43" s="90" t="s">
        <v>122</v>
      </c>
      <c r="E43" s="126">
        <v>-1560285.79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4487868024.8800001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0.34551958100000002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4774013936.7600002</v>
      </c>
      <c r="G48" s="126"/>
      <c r="H48" s="121" t="s">
        <v>126</v>
      </c>
      <c r="I48" s="183">
        <v>6250000</v>
      </c>
      <c r="K48" s="181"/>
      <c r="L48" s="181"/>
    </row>
    <row r="49" spans="2:14" x14ac:dyDescent="0.25">
      <c r="B49" s="108" t="s">
        <v>56</v>
      </c>
      <c r="E49" s="133">
        <v>0.42978807617443054</v>
      </c>
      <c r="H49" s="121" t="s">
        <v>127</v>
      </c>
      <c r="I49" s="184">
        <v>6250000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17533783.809999999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7.6255460000000004E-3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17533783.809999999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0.13640381300095153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80" t="s">
        <v>140</v>
      </c>
      <c r="I65" s="280"/>
      <c r="J65" s="280"/>
    </row>
    <row r="66" spans="2:10" ht="27.75" customHeight="1" x14ac:dyDescent="0.25">
      <c r="E66" s="202"/>
      <c r="F66" s="202"/>
      <c r="H66" s="280"/>
      <c r="I66" s="280"/>
      <c r="J66" s="280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E26" sqref="E26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43831</v>
      </c>
      <c r="C4" s="209">
        <v>43845</v>
      </c>
      <c r="D4" s="210">
        <v>43879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43861</v>
      </c>
      <c r="C5" s="211">
        <v>43879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192588281.31999999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132107466.38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92001909.650000006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89929334.280000001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79120660.730000004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73517611.329999998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659265263.69000006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0.37978515379147687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806630000</v>
      </c>
      <c r="D25" s="248">
        <v>806630000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126666666.67</v>
      </c>
      <c r="I29" s="253">
        <v>1051000000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1089000000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1127000000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702919758.92999995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abSelected="1" workbookViewId="0">
      <selection activeCell="C16" sqref="C1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44075</v>
      </c>
      <c r="C4" s="209">
        <v>44089</v>
      </c>
      <c r="D4" s="210">
        <v>44119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44104</v>
      </c>
      <c r="C5" s="211">
        <v>44119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129297416.04000001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113314949.40000001</v>
      </c>
      <c r="D12" s="226">
        <v>0.04</v>
      </c>
      <c r="E12" s="224">
        <v>2561997.7284000069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65249854.329999998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63694777.700000003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63063839.710000001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56874111.420000002</v>
      </c>
      <c r="D16" s="231">
        <v>0.02</v>
      </c>
      <c r="E16" s="232">
        <v>1497635.5842000023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491494948.59999996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4059633.3126000091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0.43499700711765327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555862597.58240306</v>
      </c>
      <c r="D25" s="248">
        <v>555862597.58240306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4059633.3126000091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366666666.67000002</v>
      </c>
      <c r="I33" s="253">
        <v>662500000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583017671.37</v>
      </c>
      <c r="D35" s="245">
        <v>0.2</v>
      </c>
      <c r="E35" s="236">
        <v>29252913.010000002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33312546.322600011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C15" sqref="C1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44044</v>
      </c>
      <c r="C4" s="12">
        <v>44060</v>
      </c>
      <c r="D4" s="13">
        <v>44089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44074</v>
      </c>
      <c r="C5" s="12">
        <v>44089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99162818.305000007</v>
      </c>
      <c r="E12" s="30">
        <v>208333333.33400002</v>
      </c>
      <c r="F12" s="30">
        <v>55395833.333333299</v>
      </c>
      <c r="G12" s="30">
        <v>263729166.66666701</v>
      </c>
      <c r="H12" s="21">
        <v>0</v>
      </c>
      <c r="I12" s="31">
        <v>321877410.46549803</v>
      </c>
      <c r="J12" s="31">
        <v>585606577.13116503</v>
      </c>
      <c r="K12" s="32">
        <v>0.17245707499999999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237918590.84899998</v>
      </c>
      <c r="E13" s="30">
        <v>1000000000</v>
      </c>
      <c r="F13" s="30">
        <v>265900000</v>
      </c>
      <c r="G13" s="30">
        <v>1265900000</v>
      </c>
      <c r="H13" s="21">
        <v>0</v>
      </c>
      <c r="I13" s="31">
        <v>139129566.52858472</v>
      </c>
      <c r="J13" s="31">
        <v>1405029566.5285847</v>
      </c>
      <c r="K13" s="32">
        <v>0.41377146199999998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237918590.84999996</v>
      </c>
      <c r="E14" s="30">
        <v>1000000000</v>
      </c>
      <c r="F14" s="30">
        <v>265900000</v>
      </c>
      <c r="G14" s="30">
        <v>1265900000</v>
      </c>
      <c r="H14" s="21">
        <v>0</v>
      </c>
      <c r="I14" s="31">
        <v>139129566.52858472</v>
      </c>
      <c r="J14" s="31">
        <v>1405029566.5285847</v>
      </c>
      <c r="K14" s="32">
        <v>0.41377146199999998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575000000.00399995</v>
      </c>
      <c r="E16" s="39">
        <v>2208333333.3340001</v>
      </c>
      <c r="F16" s="39">
        <v>587195833.33333325</v>
      </c>
      <c r="G16" s="39">
        <v>2795529166.666667</v>
      </c>
      <c r="H16" s="38">
        <v>0</v>
      </c>
      <c r="I16" s="38">
        <v>600136543.52266741</v>
      </c>
      <c r="J16" s="38">
        <v>3395665710.1883345</v>
      </c>
      <c r="K16" s="40">
        <v>0.99999999899999992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34591194.968899496</v>
      </c>
      <c r="E21" s="47">
        <v>0</v>
      </c>
      <c r="F21" s="48">
        <v>0</v>
      </c>
      <c r="G21" s="21">
        <v>0</v>
      </c>
      <c r="H21" s="21">
        <v>0</v>
      </c>
      <c r="I21" s="49">
        <v>308379448.44839472</v>
      </c>
      <c r="J21" s="31">
        <v>308379448.44839472</v>
      </c>
      <c r="K21" s="32">
        <v>9.4339622641595539E-2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166037735.85055026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214321352.55080271</v>
      </c>
      <c r="J22" s="31">
        <v>1480221352.5508027</v>
      </c>
      <c r="K22" s="32">
        <v>0.45283018867920222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166037735.85055026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214321352.55080271</v>
      </c>
      <c r="J23" s="31">
        <v>1480221352.5508027</v>
      </c>
      <c r="K23" s="32">
        <v>0.45283018867920222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366666666.67000002</v>
      </c>
      <c r="E25" s="50">
        <v>2000000000</v>
      </c>
      <c r="F25" s="50">
        <v>531800000.00000006</v>
      </c>
      <c r="G25" s="50">
        <v>2531800000</v>
      </c>
      <c r="H25" s="38">
        <v>0</v>
      </c>
      <c r="I25" s="38">
        <v>737022153.55000019</v>
      </c>
      <c r="J25" s="38">
        <v>3268822153.5500002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3662590762.3299999</v>
      </c>
      <c r="E29" s="21"/>
      <c r="F29" s="57"/>
      <c r="G29" s="14" t="s">
        <v>30</v>
      </c>
      <c r="H29" s="2"/>
      <c r="I29" s="2"/>
      <c r="J29" s="30">
        <v>6845983.1299999999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1521529388.4400001</v>
      </c>
      <c r="E30" s="21"/>
      <c r="F30" s="57"/>
      <c r="G30" s="59" t="s">
        <v>32</v>
      </c>
      <c r="H30" s="2"/>
      <c r="I30" s="2"/>
      <c r="J30" s="60">
        <v>8363160.9699999997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1521529388.4400001</v>
      </c>
      <c r="E31" s="21"/>
      <c r="F31" s="57"/>
      <c r="G31" s="59" t="s">
        <v>34</v>
      </c>
      <c r="J31" s="60">
        <v>-1571345.12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1443762725.3699999</v>
      </c>
      <c r="E34" s="21"/>
      <c r="F34" s="57"/>
      <c r="G34" s="14" t="s">
        <v>40</v>
      </c>
      <c r="H34" s="2"/>
      <c r="I34" s="2"/>
      <c r="J34" s="30">
        <v>54167.280000000006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51549050.969999999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6845983.1299999999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3533275048.29</v>
      </c>
      <c r="E38" s="65"/>
      <c r="F38" s="66">
        <v>3533275048.29</v>
      </c>
      <c r="G38" s="14" t="s">
        <v>47</v>
      </c>
      <c r="H38" s="2"/>
      <c r="I38" s="2"/>
      <c r="J38" s="56">
        <v>2965577265.1999998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-630444122.5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-675438.91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2902155486.8800001</v>
      </c>
      <c r="E41" s="72"/>
      <c r="F41" s="68"/>
      <c r="G41" s="22" t="s">
        <v>53</v>
      </c>
      <c r="H41" s="22"/>
      <c r="I41" s="22"/>
      <c r="J41" s="73">
        <v>2.6808183522013855E-2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2965577265.1999998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0.51306347883584391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0.53167928877113257</v>
      </c>
      <c r="E45" s="76"/>
      <c r="F45" s="56"/>
      <c r="G45" s="14" t="s">
        <v>58</v>
      </c>
      <c r="H45" s="14"/>
      <c r="I45" s="77"/>
      <c r="J45" s="78">
        <v>1.6808183522013853E-2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0.48250918139999999</v>
      </c>
      <c r="E46" s="76"/>
      <c r="F46" s="56"/>
      <c r="G46" s="80" t="s">
        <v>60</v>
      </c>
      <c r="H46" s="53"/>
      <c r="I46" s="53"/>
      <c r="J46" s="70">
        <v>5.8957230769230767E-3</v>
      </c>
      <c r="K46" s="81"/>
      <c r="L46" s="74"/>
      <c r="M46" s="2"/>
    </row>
    <row r="47" spans="1:13" ht="13" x14ac:dyDescent="0.3">
      <c r="A47" s="14" t="s">
        <v>172</v>
      </c>
      <c r="D47" s="55">
        <v>0.30502916810000003</v>
      </c>
      <c r="E47" s="21"/>
      <c r="F47" s="56"/>
      <c r="G47" s="52" t="s">
        <v>62</v>
      </c>
      <c r="H47" s="82"/>
      <c r="I47" s="82"/>
      <c r="J47" s="83">
        <v>1.0912460445090776E-2</v>
      </c>
      <c r="L47" s="56"/>
      <c r="M47" s="2"/>
    </row>
    <row r="48" spans="1:13" x14ac:dyDescent="0.25">
      <c r="A48" s="14" t="s">
        <v>173</v>
      </c>
      <c r="D48" s="55">
        <v>0.19663417129999999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0.38106303489999999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0.50908398300232549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0.40166305388449608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562725594.45000005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0.17214934554909017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366666666.67000002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1250000000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1521529388.4400001</v>
      </c>
    </row>
    <row r="65" spans="1:4" x14ac:dyDescent="0.25">
      <c r="A65" s="14" t="s">
        <v>30</v>
      </c>
      <c r="B65" s="2"/>
      <c r="C65" s="2"/>
      <c r="D65" s="21">
        <v>6845983.1299999999</v>
      </c>
    </row>
    <row r="66" spans="1:4" ht="13" x14ac:dyDescent="0.3">
      <c r="A66" s="20" t="s">
        <v>72</v>
      </c>
      <c r="C66" s="22"/>
      <c r="D66" s="50">
        <v>1528375371.5700002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47" priority="1" operator="equal">
      <formula>"ok"</formula>
    </cfRule>
    <cfRule type="containsText" dxfId="46" priority="4" stopIfTrue="1" operator="containsText" text="Recon Error">
      <formula>NOT(ISERROR(SEARCH("Recon Error",E38)))</formula>
    </cfRule>
    <cfRule type="cellIs" dxfId="45" priority="5" stopIfTrue="1" operator="equal">
      <formula>"Recon Error: Activity &lt;&gt; Balance"</formula>
    </cfRule>
  </conditionalFormatting>
  <conditionalFormatting sqref="E41">
    <cfRule type="containsText" dxfId="44" priority="2" stopIfTrue="1" operator="containsText" text="Recon Error">
      <formula>NOT(ISERROR(SEARCH("Recon Error",E41)))</formula>
    </cfRule>
    <cfRule type="cellIs" dxfId="4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4" workbookViewId="0">
      <selection activeCell="E14" sqref="E14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3" width="8.81640625" style="114" customWidth="1"/>
    <col min="14" max="14" width="15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9.4339622641595539E-2</v>
      </c>
      <c r="J3" s="101"/>
      <c r="K3" s="89"/>
    </row>
    <row r="4" spans="2:16" s="90" customFormat="1" ht="13" x14ac:dyDescent="0.3">
      <c r="B4" s="102" t="s">
        <v>5</v>
      </c>
      <c r="C4" s="103">
        <v>44044</v>
      </c>
      <c r="D4" s="103">
        <v>44060</v>
      </c>
      <c r="E4" s="104">
        <v>44089</v>
      </c>
      <c r="F4" s="89"/>
      <c r="G4" s="89"/>
      <c r="H4" s="99" t="s">
        <v>80</v>
      </c>
      <c r="I4" s="100">
        <v>0.77163254400000003</v>
      </c>
      <c r="J4" s="89"/>
      <c r="K4" s="89"/>
    </row>
    <row r="5" spans="2:16" s="90" customFormat="1" ht="12.4" customHeight="1" x14ac:dyDescent="0.25">
      <c r="B5" s="105" t="s">
        <v>6</v>
      </c>
      <c r="C5" s="106">
        <v>44074</v>
      </c>
      <c r="D5" s="106">
        <v>44089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29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0</v>
      </c>
      <c r="F15" s="126"/>
      <c r="H15" s="121" t="s">
        <v>93</v>
      </c>
      <c r="I15" s="124">
        <v>1041666666.66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208333333.34000003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1250000000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0</v>
      </c>
      <c r="H20" s="279" t="s">
        <v>101</v>
      </c>
      <c r="I20" s="279"/>
      <c r="J20" s="279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29</v>
      </c>
    </row>
    <row r="22" spans="2:10" ht="13" x14ac:dyDescent="0.3">
      <c r="B22" s="114" t="s">
        <v>102</v>
      </c>
      <c r="D22" s="132"/>
      <c r="E22" s="120">
        <v>0</v>
      </c>
      <c r="F22" s="135"/>
      <c r="H22" s="121" t="s">
        <v>104</v>
      </c>
      <c r="I22" s="136">
        <v>1.6188000000000001E-3</v>
      </c>
    </row>
    <row r="23" spans="2:10" x14ac:dyDescent="0.25">
      <c r="B23" s="114" t="s">
        <v>103</v>
      </c>
      <c r="E23" s="120">
        <v>273788253.47949523</v>
      </c>
      <c r="F23" s="138"/>
      <c r="H23" s="121" t="s">
        <v>106</v>
      </c>
      <c r="I23" s="136">
        <v>3.2000000000000002E-3</v>
      </c>
    </row>
    <row r="24" spans="2:10" x14ac:dyDescent="0.25">
      <c r="B24" s="114" t="s">
        <v>105</v>
      </c>
      <c r="E24" s="120">
        <v>34591194.968899496</v>
      </c>
      <c r="F24" s="138"/>
      <c r="H24" s="121"/>
      <c r="I24" s="136">
        <v>4.8187999999999998E-3</v>
      </c>
      <c r="J24" s="122"/>
    </row>
    <row r="25" spans="2:10" ht="13" x14ac:dyDescent="0.3">
      <c r="B25" s="117" t="s">
        <v>107</v>
      </c>
      <c r="C25" s="117"/>
      <c r="D25" s="117"/>
      <c r="E25" s="139">
        <v>308379448.44839472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0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485226.39</v>
      </c>
      <c r="J30" s="144">
        <v>0.38818111199999999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4" ht="13" x14ac:dyDescent="0.3">
      <c r="E33" s="146" t="s">
        <v>115</v>
      </c>
      <c r="F33" s="151"/>
      <c r="G33" s="152"/>
      <c r="H33" s="121"/>
      <c r="I33" s="153"/>
      <c r="J33" s="154">
        <v>0.38818111199999999</v>
      </c>
    </row>
    <row r="34" spans="2:14" ht="13" x14ac:dyDescent="0.3">
      <c r="E34" s="150" t="s">
        <v>116</v>
      </c>
      <c r="F34" s="156"/>
      <c r="G34" s="140"/>
      <c r="K34" s="157"/>
    </row>
    <row r="35" spans="2:14" x14ac:dyDescent="0.25">
      <c r="B35" s="114" t="s">
        <v>117</v>
      </c>
      <c r="E35" s="155">
        <v>3662590762.3299999</v>
      </c>
      <c r="F35" s="156"/>
      <c r="G35" s="140"/>
      <c r="H35" s="121"/>
      <c r="I35" s="158"/>
      <c r="J35" s="158"/>
    </row>
    <row r="36" spans="2:14" x14ac:dyDescent="0.25">
      <c r="B36" s="114" t="s">
        <v>31</v>
      </c>
      <c r="E36" s="126">
        <v>-1521529388.4400001</v>
      </c>
      <c r="F36" s="156"/>
      <c r="G36" s="140"/>
      <c r="H36" s="121"/>
      <c r="I36" s="159"/>
      <c r="J36" s="160"/>
    </row>
    <row r="37" spans="2:14" x14ac:dyDescent="0.25">
      <c r="B37" s="114" t="s">
        <v>39</v>
      </c>
      <c r="E37" s="126">
        <v>1443762725.3699999</v>
      </c>
      <c r="F37" s="156"/>
      <c r="G37" s="140"/>
      <c r="H37" s="121"/>
      <c r="I37" s="162"/>
      <c r="J37" s="160"/>
    </row>
    <row r="38" spans="2:14" x14ac:dyDescent="0.25">
      <c r="B38" s="161" t="s">
        <v>41</v>
      </c>
      <c r="E38" s="126">
        <v>0</v>
      </c>
      <c r="F38" s="193"/>
      <c r="G38" s="140"/>
      <c r="H38" s="121"/>
      <c r="I38" s="163"/>
      <c r="J38" s="160"/>
    </row>
    <row r="39" spans="2:14" s="117" customFormat="1" ht="13" x14ac:dyDescent="0.3">
      <c r="B39" s="161" t="s">
        <v>42</v>
      </c>
      <c r="C39" s="114"/>
      <c r="D39" s="114"/>
      <c r="E39" s="126">
        <v>-51549050.969999999</v>
      </c>
      <c r="F39" s="156"/>
      <c r="G39" s="140"/>
      <c r="H39" s="121"/>
      <c r="I39" s="153"/>
      <c r="J39" s="164"/>
      <c r="K39" s="165"/>
      <c r="L39" s="114"/>
    </row>
    <row r="40" spans="2:14" x14ac:dyDescent="0.25">
      <c r="B40" s="161" t="s">
        <v>44</v>
      </c>
      <c r="E40" s="126">
        <v>0</v>
      </c>
      <c r="F40" s="193"/>
      <c r="G40" s="140"/>
      <c r="H40" s="166" t="s">
        <v>119</v>
      </c>
      <c r="I40" s="167">
        <v>485226.39</v>
      </c>
      <c r="K40" s="168"/>
    </row>
    <row r="41" spans="2:14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342722.33</v>
      </c>
      <c r="K41" s="168"/>
    </row>
    <row r="42" spans="2:14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-329591.8</v>
      </c>
      <c r="K42" s="117"/>
      <c r="L42" s="117"/>
    </row>
    <row r="43" spans="2:14" ht="13" x14ac:dyDescent="0.3">
      <c r="B43" s="90" t="s">
        <v>48</v>
      </c>
      <c r="C43" s="117"/>
      <c r="D43" s="117"/>
      <c r="E43" s="126">
        <v>-630444122.5</v>
      </c>
      <c r="F43" s="156"/>
      <c r="G43" s="140"/>
    </row>
    <row r="44" spans="2:14" ht="13" x14ac:dyDescent="0.3">
      <c r="B44" s="90" t="s">
        <v>122</v>
      </c>
      <c r="E44" s="126">
        <v>-675438.91</v>
      </c>
      <c r="F44" s="176" t="s">
        <v>98</v>
      </c>
      <c r="G44" s="140"/>
      <c r="N44" s="126"/>
    </row>
    <row r="45" spans="2:14" ht="13" x14ac:dyDescent="0.3">
      <c r="B45" s="117" t="s">
        <v>99</v>
      </c>
      <c r="C45" s="117"/>
      <c r="D45" s="117"/>
      <c r="E45" s="175">
        <v>2902155486.8800001</v>
      </c>
      <c r="F45" s="177"/>
      <c r="G45" s="177"/>
    </row>
    <row r="46" spans="2:14" ht="13" x14ac:dyDescent="0.3">
      <c r="E46" s="177"/>
      <c r="F46" s="179"/>
      <c r="G46" s="177"/>
      <c r="H46" s="131" t="s">
        <v>124</v>
      </c>
      <c r="I46" s="131"/>
      <c r="J46" s="131"/>
    </row>
    <row r="47" spans="2:14" x14ac:dyDescent="0.25">
      <c r="B47" s="178" t="s">
        <v>123</v>
      </c>
      <c r="E47" s="132">
        <v>9.4339622641595539E-2</v>
      </c>
      <c r="G47" s="180"/>
      <c r="K47" s="181"/>
      <c r="L47" s="181"/>
    </row>
    <row r="48" spans="2:14" x14ac:dyDescent="0.25">
      <c r="E48" s="180"/>
      <c r="G48" s="126"/>
      <c r="H48" s="121" t="s">
        <v>126</v>
      </c>
      <c r="I48" s="183">
        <v>23735625.000000004</v>
      </c>
      <c r="K48" s="181"/>
      <c r="L48" s="181"/>
    </row>
    <row r="49" spans="2:14" x14ac:dyDescent="0.25">
      <c r="B49" s="114" t="s">
        <v>125</v>
      </c>
      <c r="E49" s="182">
        <v>2965577265.1999998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0.51306347883584391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23735625.000000004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6845983.1299999999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6.8128479999999998E-3</v>
      </c>
    </row>
    <row r="60" spans="2:14" x14ac:dyDescent="0.25">
      <c r="B60" s="114" t="s">
        <v>135</v>
      </c>
      <c r="E60" s="197">
        <v>6845983.1299999999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0.45107774344000007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42" priority="1" operator="equal">
      <formula>"FAIL"</formula>
    </cfRule>
  </conditionalFormatting>
  <pageMargins left="0.5" right="0.5" top="0.5" bottom="0.5" header="0.5" footer="0.5"/>
  <pageSetup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21" sqref="B21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44044</v>
      </c>
      <c r="C4" s="209">
        <v>44060</v>
      </c>
      <c r="D4" s="210">
        <v>44089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44074</v>
      </c>
      <c r="C5" s="211">
        <v>44089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120561735.34999999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107754696.37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72754775.269999996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70297882.579999998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66727283.619999997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65012464.210000001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503108837.39999998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0.40166305388449608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531800000.00000006</v>
      </c>
      <c r="D25" s="248">
        <v>531800000.00000006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366666666.67000002</v>
      </c>
      <c r="I31" s="253">
        <v>662500000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575000000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562725594.45000005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opLeftCell="A16" workbookViewId="0">
      <selection activeCell="D25" sqref="D2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44013</v>
      </c>
      <c r="C4" s="12">
        <v>44027</v>
      </c>
      <c r="D4" s="13">
        <v>44060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44043</v>
      </c>
      <c r="C5" s="12">
        <v>44060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186600596.93253931</v>
      </c>
      <c r="E12" s="30">
        <v>416666666.66999996</v>
      </c>
      <c r="F12" s="30">
        <v>132916666.6666667</v>
      </c>
      <c r="G12" s="30">
        <v>549583333.33333349</v>
      </c>
      <c r="H12" s="21">
        <v>0</v>
      </c>
      <c r="I12" s="31">
        <v>344871759.58016765</v>
      </c>
      <c r="J12" s="31">
        <v>894455092.91350114</v>
      </c>
      <c r="K12" s="32">
        <v>0.23821352800000001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298366368.19873041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111595411.89324951</v>
      </c>
      <c r="J13" s="31">
        <v>1430195411.8932495</v>
      </c>
      <c r="K13" s="32">
        <v>0.38089323600000002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298366368.19873041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111595411.89324951</v>
      </c>
      <c r="J14" s="31">
        <v>1430195411.8932495</v>
      </c>
      <c r="K14" s="32">
        <v>0.38089323600000002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783333333.33000016</v>
      </c>
      <c r="E16" s="39">
        <v>2416666666.6700001</v>
      </c>
      <c r="F16" s="39">
        <v>770116666.66666675</v>
      </c>
      <c r="G16" s="39">
        <v>3186783333.3333335</v>
      </c>
      <c r="H16" s="38">
        <v>0</v>
      </c>
      <c r="I16" s="38">
        <v>568062583.36666667</v>
      </c>
      <c r="J16" s="38">
        <v>3754845916.7000003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99162818.306861147</v>
      </c>
      <c r="E21" s="47">
        <v>208333333.33433324</v>
      </c>
      <c r="F21" s="48">
        <v>55395833.332599215</v>
      </c>
      <c r="G21" s="21">
        <v>263729166.66693246</v>
      </c>
      <c r="H21" s="21">
        <v>0</v>
      </c>
      <c r="I21" s="49">
        <v>321877410.46521461</v>
      </c>
      <c r="J21" s="31">
        <v>585606577.13214707</v>
      </c>
      <c r="K21" s="32">
        <v>0.17245707531628027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237918590.84656945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139129566.52942634</v>
      </c>
      <c r="J22" s="31">
        <v>1405029566.5294263</v>
      </c>
      <c r="K22" s="32">
        <v>0.41377146234185991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237918590.84656945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139129566.52942634</v>
      </c>
      <c r="J23" s="31">
        <v>1405029566.5294263</v>
      </c>
      <c r="K23" s="32">
        <v>0.41377146234185991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575000000</v>
      </c>
      <c r="E25" s="50">
        <v>2208333333.3343334</v>
      </c>
      <c r="F25" s="50">
        <v>587195833.33259928</v>
      </c>
      <c r="G25" s="50">
        <v>2795529166.6669326</v>
      </c>
      <c r="H25" s="38">
        <v>0</v>
      </c>
      <c r="I25" s="38">
        <v>600136543.52406728</v>
      </c>
      <c r="J25" s="38">
        <v>3395665710.191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3815010706.5300002</v>
      </c>
      <c r="E29" s="21"/>
      <c r="F29" s="57"/>
      <c r="G29" s="14" t="s">
        <v>30</v>
      </c>
      <c r="H29" s="2"/>
      <c r="I29" s="2"/>
      <c r="J29" s="30">
        <v>7765190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1650557136.27</v>
      </c>
      <c r="E30" s="21"/>
      <c r="F30" s="57"/>
      <c r="G30" s="59" t="s">
        <v>32</v>
      </c>
      <c r="H30" s="2"/>
      <c r="I30" s="2"/>
      <c r="J30" s="60">
        <v>9016573.7599999998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1650557136.27</v>
      </c>
      <c r="E31" s="21"/>
      <c r="F31" s="57"/>
      <c r="G31" s="59" t="s">
        <v>34</v>
      </c>
      <c r="J31" s="60">
        <v>-1327170.97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1533137966.9800003</v>
      </c>
      <c r="E34" s="21"/>
      <c r="F34" s="57"/>
      <c r="G34" s="14" t="s">
        <v>40</v>
      </c>
      <c r="H34" s="2"/>
      <c r="I34" s="2"/>
      <c r="J34" s="30">
        <v>75787.209999999992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35000774.909999996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7765190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3662590762.3299999</v>
      </c>
      <c r="E38" s="65"/>
      <c r="F38" s="66">
        <v>3662590762.3300009</v>
      </c>
      <c r="G38" s="14" t="s">
        <v>47</v>
      </c>
      <c r="H38" s="2"/>
      <c r="I38" s="2"/>
      <c r="J38" s="56">
        <v>3104422480.1099997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-631327022.25999999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-2264696.5499999998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3028999043.5199995</v>
      </c>
      <c r="E41" s="72"/>
      <c r="F41" s="68"/>
      <c r="G41" s="22" t="s">
        <v>53</v>
      </c>
      <c r="H41" s="22"/>
      <c r="I41" s="22"/>
      <c r="J41" s="73">
        <v>2.9047721622220943E-2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3104422480.1099997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0.53167928877113257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0.48250918139999999</v>
      </c>
      <c r="E45" s="76"/>
      <c r="F45" s="56"/>
      <c r="G45" s="14" t="s">
        <v>58</v>
      </c>
      <c r="H45" s="14"/>
      <c r="I45" s="77"/>
      <c r="J45" s="78">
        <v>1.9047721622220945E-2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0.30502916810000003</v>
      </c>
      <c r="E46" s="76"/>
      <c r="F46" s="56"/>
      <c r="G46" s="80" t="s">
        <v>60</v>
      </c>
      <c r="H46" s="53"/>
      <c r="I46" s="53"/>
      <c r="J46" s="70">
        <v>6.0244230769230765E-3</v>
      </c>
      <c r="K46" s="81"/>
      <c r="L46" s="74"/>
      <c r="M46" s="2"/>
    </row>
    <row r="47" spans="1:13" ht="13" x14ac:dyDescent="0.3">
      <c r="A47" s="14" t="s">
        <v>172</v>
      </c>
      <c r="D47" s="55">
        <v>0.19663417129999999</v>
      </c>
      <c r="E47" s="21"/>
      <c r="F47" s="56"/>
      <c r="G47" s="52" t="s">
        <v>62</v>
      </c>
      <c r="H47" s="82"/>
      <c r="I47" s="82"/>
      <c r="J47" s="83">
        <v>1.3023298545297868E-2</v>
      </c>
      <c r="L47" s="56"/>
      <c r="M47" s="2"/>
    </row>
    <row r="48" spans="1:13" x14ac:dyDescent="0.25">
      <c r="A48" s="14" t="s">
        <v>173</v>
      </c>
      <c r="D48" s="55">
        <v>0.38106303489999999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0.39966296379999999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0.43973921275704414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0.38276296804518872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558535900.86000001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0.16448494891116591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575000000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1041666666.6566668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1650557136.27</v>
      </c>
    </row>
    <row r="65" spans="1:4" x14ac:dyDescent="0.25">
      <c r="A65" s="14" t="s">
        <v>30</v>
      </c>
      <c r="B65" s="2"/>
      <c r="C65" s="2"/>
      <c r="D65" s="21">
        <v>7765190</v>
      </c>
    </row>
    <row r="66" spans="1:4" ht="13" x14ac:dyDescent="0.3">
      <c r="A66" s="20" t="s">
        <v>72</v>
      </c>
      <c r="C66" s="22"/>
      <c r="D66" s="50">
        <v>1658322326.27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41" priority="1" operator="equal">
      <formula>"ok"</formula>
    </cfRule>
    <cfRule type="containsText" dxfId="40" priority="4" stopIfTrue="1" operator="containsText" text="Recon Error">
      <formula>NOT(ISERROR(SEARCH("Recon Error",E38)))</formula>
    </cfRule>
    <cfRule type="cellIs" dxfId="39" priority="5" stopIfTrue="1" operator="equal">
      <formula>"Recon Error: Activity &lt;&gt; Balance"</formula>
    </cfRule>
  </conditionalFormatting>
  <conditionalFormatting sqref="E41">
    <cfRule type="containsText" dxfId="38" priority="2" stopIfTrue="1" operator="containsText" text="Recon Error">
      <formula>NOT(ISERROR(SEARCH("Recon Error",E41)))</formula>
    </cfRule>
    <cfRule type="cellIs" dxfId="3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D4" sqref="D4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3" width="8.81640625" style="114" customWidth="1"/>
    <col min="14" max="14" width="15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0.17245707531628027</v>
      </c>
      <c r="J3" s="101"/>
      <c r="K3" s="89"/>
    </row>
    <row r="4" spans="2:16" s="90" customFormat="1" ht="13" x14ac:dyDescent="0.3">
      <c r="B4" s="102" t="s">
        <v>5</v>
      </c>
      <c r="C4" s="103">
        <v>44013</v>
      </c>
      <c r="D4" s="103">
        <v>44027</v>
      </c>
      <c r="E4" s="104">
        <v>44060</v>
      </c>
      <c r="F4" s="89"/>
      <c r="G4" s="89"/>
      <c r="H4" s="99" t="s">
        <v>80</v>
      </c>
      <c r="I4" s="100">
        <v>0.84731284299999998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44043</v>
      </c>
      <c r="D5" s="106">
        <v>44060</v>
      </c>
      <c r="E5" s="107"/>
      <c r="F5" s="89"/>
      <c r="G5" s="89"/>
      <c r="H5" s="89"/>
      <c r="I5" s="101"/>
      <c r="J5" s="89"/>
      <c r="K5" s="108"/>
    </row>
    <row r="6" spans="2:16" s="90" customFormat="1" ht="12.4" customHeight="1" x14ac:dyDescent="0.25">
      <c r="B6" s="109" t="s">
        <v>7</v>
      </c>
      <c r="C6" s="110">
        <v>33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44119</v>
      </c>
      <c r="H10" s="118">
        <v>43922</v>
      </c>
      <c r="I10" s="119" t="s">
        <v>87</v>
      </c>
    </row>
    <row r="11" spans="2:16" x14ac:dyDescent="0.25">
      <c r="C11" s="114" t="s">
        <v>88</v>
      </c>
      <c r="E11" s="120">
        <v>1250000000</v>
      </c>
      <c r="I11" s="119"/>
    </row>
    <row r="12" spans="2:16" x14ac:dyDescent="0.25">
      <c r="D12" s="121"/>
      <c r="E12" s="122">
        <v>1250000000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1250000000</v>
      </c>
      <c r="H14" s="278" t="s">
        <v>91</v>
      </c>
      <c r="I14" s="278"/>
      <c r="J14" s="278"/>
    </row>
    <row r="15" spans="2:16" x14ac:dyDescent="0.25">
      <c r="B15" s="114" t="s">
        <v>92</v>
      </c>
      <c r="D15" s="125"/>
      <c r="E15" s="120">
        <v>55395833.332599215</v>
      </c>
      <c r="F15" s="126"/>
      <c r="H15" s="121" t="s">
        <v>93</v>
      </c>
      <c r="I15" s="124">
        <v>833333333.33000004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208333333.32666671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1041666666.6566668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263729166.66693246</v>
      </c>
      <c r="H20" s="279" t="s">
        <v>101</v>
      </c>
      <c r="I20" s="279"/>
      <c r="J20" s="279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33</v>
      </c>
    </row>
    <row r="22" spans="2:10" ht="13" x14ac:dyDescent="0.3">
      <c r="B22" s="114" t="s">
        <v>102</v>
      </c>
      <c r="D22" s="132"/>
      <c r="E22" s="120">
        <v>263729166.66693246</v>
      </c>
      <c r="F22" s="135"/>
      <c r="H22" s="121" t="s">
        <v>104</v>
      </c>
      <c r="I22" s="136">
        <v>1.7474999999999999E-3</v>
      </c>
    </row>
    <row r="23" spans="2:10" x14ac:dyDescent="0.25">
      <c r="B23" s="114" t="s">
        <v>103</v>
      </c>
      <c r="E23" s="120">
        <v>258643149.51533699</v>
      </c>
      <c r="F23" s="138"/>
      <c r="H23" s="121" t="s">
        <v>106</v>
      </c>
      <c r="I23" s="136">
        <v>3.2000000000000002E-3</v>
      </c>
    </row>
    <row r="24" spans="2:10" x14ac:dyDescent="0.25">
      <c r="B24" s="114" t="s">
        <v>105</v>
      </c>
      <c r="E24" s="120">
        <v>63234260.949877627</v>
      </c>
      <c r="F24" s="138"/>
      <c r="H24" s="121"/>
      <c r="I24" s="136">
        <v>4.9475000000000005E-3</v>
      </c>
      <c r="J24" s="122"/>
    </row>
    <row r="25" spans="2:10" ht="13" x14ac:dyDescent="0.3">
      <c r="B25" s="117" t="s">
        <v>107</v>
      </c>
      <c r="C25" s="117"/>
      <c r="D25" s="117"/>
      <c r="E25" s="139">
        <v>585606577.13214707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0.46848526170571764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566901.04</v>
      </c>
      <c r="J30" s="144">
        <v>0.45352083200000004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4" ht="13" x14ac:dyDescent="0.3">
      <c r="E33" s="146" t="s">
        <v>115</v>
      </c>
      <c r="F33" s="151"/>
      <c r="G33" s="152"/>
      <c r="H33" s="121"/>
      <c r="I33" s="153"/>
      <c r="J33" s="154">
        <v>0.45352083200000004</v>
      </c>
    </row>
    <row r="34" spans="2:14" ht="13" x14ac:dyDescent="0.3">
      <c r="E34" s="150" t="s">
        <v>116</v>
      </c>
      <c r="F34" s="156"/>
      <c r="G34" s="140"/>
      <c r="K34" s="157"/>
    </row>
    <row r="35" spans="2:14" x14ac:dyDescent="0.25">
      <c r="B35" s="114" t="s">
        <v>117</v>
      </c>
      <c r="E35" s="155">
        <v>3815010706.5300002</v>
      </c>
      <c r="F35" s="156"/>
      <c r="G35" s="140"/>
      <c r="H35" s="121"/>
      <c r="I35" s="158"/>
      <c r="J35" s="158"/>
    </row>
    <row r="36" spans="2:14" x14ac:dyDescent="0.25">
      <c r="B36" s="114" t="s">
        <v>31</v>
      </c>
      <c r="E36" s="126">
        <v>-1650557136.27</v>
      </c>
      <c r="F36" s="156"/>
      <c r="G36" s="140"/>
      <c r="H36" s="121"/>
      <c r="I36" s="159"/>
      <c r="J36" s="160"/>
    </row>
    <row r="37" spans="2:14" x14ac:dyDescent="0.25">
      <c r="B37" s="114" t="s">
        <v>39</v>
      </c>
      <c r="E37" s="126">
        <v>1533137966.9800003</v>
      </c>
      <c r="F37" s="156"/>
      <c r="G37" s="140"/>
      <c r="H37" s="121"/>
      <c r="I37" s="162"/>
      <c r="J37" s="160"/>
    </row>
    <row r="38" spans="2:14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4" s="117" customFormat="1" ht="13" x14ac:dyDescent="0.3">
      <c r="B39" s="161" t="s">
        <v>42</v>
      </c>
      <c r="C39" s="114"/>
      <c r="D39" s="114"/>
      <c r="E39" s="126">
        <v>-35000774.909999996</v>
      </c>
      <c r="F39" s="156"/>
      <c r="G39" s="140"/>
      <c r="H39" s="121"/>
      <c r="I39" s="153"/>
      <c r="J39" s="164"/>
      <c r="K39" s="165"/>
      <c r="L39" s="114"/>
    </row>
    <row r="40" spans="2:14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566901.04</v>
      </c>
      <c r="K40" s="168"/>
    </row>
    <row r="41" spans="2:14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575962.14</v>
      </c>
      <c r="K41" s="168"/>
    </row>
    <row r="42" spans="2:14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-8174.0600000000559</v>
      </c>
      <c r="K42" s="117"/>
      <c r="L42" s="117"/>
    </row>
    <row r="43" spans="2:14" ht="13" x14ac:dyDescent="0.3">
      <c r="B43" s="90" t="s">
        <v>48</v>
      </c>
      <c r="C43" s="117"/>
      <c r="D43" s="117"/>
      <c r="E43" s="126">
        <v>-631327022.25999999</v>
      </c>
      <c r="F43" s="156"/>
      <c r="G43" s="140"/>
    </row>
    <row r="44" spans="2:14" ht="13" x14ac:dyDescent="0.3">
      <c r="B44" s="90" t="s">
        <v>122</v>
      </c>
      <c r="E44" s="126">
        <v>-2264696.5499999998</v>
      </c>
      <c r="F44" s="176" t="s">
        <v>98</v>
      </c>
      <c r="G44" s="140"/>
      <c r="N44" s="126"/>
    </row>
    <row r="45" spans="2:14" ht="13" x14ac:dyDescent="0.3">
      <c r="B45" s="117" t="s">
        <v>99</v>
      </c>
      <c r="C45" s="117"/>
      <c r="D45" s="117"/>
      <c r="E45" s="175">
        <v>3028999043.5199995</v>
      </c>
      <c r="F45" s="177"/>
      <c r="G45" s="177"/>
    </row>
    <row r="46" spans="2:14" ht="13" x14ac:dyDescent="0.3">
      <c r="E46" s="177"/>
      <c r="F46" s="179"/>
      <c r="G46" s="177"/>
      <c r="H46" s="131" t="s">
        <v>124</v>
      </c>
      <c r="I46" s="131"/>
      <c r="J46" s="131"/>
    </row>
    <row r="47" spans="2:14" x14ac:dyDescent="0.25">
      <c r="B47" s="178" t="s">
        <v>123</v>
      </c>
      <c r="E47" s="132">
        <v>0.17245707531628027</v>
      </c>
      <c r="G47" s="180"/>
      <c r="K47" s="181"/>
      <c r="L47" s="181"/>
    </row>
    <row r="48" spans="2:14" x14ac:dyDescent="0.25">
      <c r="E48" s="180"/>
      <c r="G48" s="126"/>
      <c r="H48" s="121" t="s">
        <v>126</v>
      </c>
      <c r="I48" s="183">
        <v>23735625.000000004</v>
      </c>
      <c r="K48" s="181"/>
      <c r="L48" s="181"/>
    </row>
    <row r="49" spans="2:14" x14ac:dyDescent="0.25">
      <c r="B49" s="114" t="s">
        <v>125</v>
      </c>
      <c r="E49" s="182">
        <v>3104422480.1099997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0.53167928877113257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23735625.000000004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7765190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6.6200429999999999E-3</v>
      </c>
    </row>
    <row r="60" spans="2:14" x14ac:dyDescent="0.25">
      <c r="B60" s="114" t="s">
        <v>135</v>
      </c>
      <c r="E60" s="197">
        <v>7765190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0.37162220838579368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80" t="s">
        <v>140</v>
      </c>
      <c r="I67" s="280"/>
      <c r="J67" s="280"/>
    </row>
    <row r="68" spans="2:10" ht="27.75" customHeight="1" x14ac:dyDescent="0.25">
      <c r="E68" s="202"/>
      <c r="F68" s="202"/>
      <c r="H68" s="280"/>
      <c r="I68" s="280"/>
      <c r="J68" s="280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36" priority="1" operator="equal">
      <formula>"FAIL"</formula>
    </cfRule>
  </conditionalFormatting>
  <pageMargins left="0.5" right="0.5" top="0.5" bottom="0.5" header="0.5" footer="0.5"/>
  <pageSetup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sqref="A1:XFD104857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44013</v>
      </c>
      <c r="C4" s="209">
        <v>44027</v>
      </c>
      <c r="D4" s="210">
        <v>44060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44043</v>
      </c>
      <c r="C5" s="211">
        <v>44060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121181334.37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109102875.03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79793608.099999994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71627198.120000005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69536195.170000002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56323568.780000001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507564779.57000005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0.38276296804518872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587195833.33259928</v>
      </c>
      <c r="D25" s="248">
        <v>587195833.33259928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662500000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575000000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450000000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558535900.86000001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Sep 20 Aggregate</vt:lpstr>
      <vt:lpstr>Sep 20 2017-C</vt:lpstr>
      <vt:lpstr>Sep 20 Pool Data</vt:lpstr>
      <vt:lpstr>Aug 20 Aggregate</vt:lpstr>
      <vt:lpstr>Aug 20 2017-C</vt:lpstr>
      <vt:lpstr>Aug 20 Pool Data</vt:lpstr>
      <vt:lpstr>Jul 20 Aggregate</vt:lpstr>
      <vt:lpstr>Jul 20 2017-C</vt:lpstr>
      <vt:lpstr>Jul 20 Pool Data</vt:lpstr>
      <vt:lpstr>Jun 20 Aggregate</vt:lpstr>
      <vt:lpstr>Jun 20 2017-C</vt:lpstr>
      <vt:lpstr>Jun 20 Pool Data</vt:lpstr>
      <vt:lpstr>May 20 Aggregate</vt:lpstr>
      <vt:lpstr>May 20 2017-C</vt:lpstr>
      <vt:lpstr>May 20 Pool Data</vt:lpstr>
      <vt:lpstr>Apr 20 Aggregate</vt:lpstr>
      <vt:lpstr>Apr 20 2017-C</vt:lpstr>
      <vt:lpstr>Apr 20 Pool Data</vt:lpstr>
      <vt:lpstr>Mar 20 Aggregate</vt:lpstr>
      <vt:lpstr>Mar 20 2017-C</vt:lpstr>
      <vt:lpstr>Mar 20 Pool Data</vt:lpstr>
      <vt:lpstr>Feb 20 Aggregate</vt:lpstr>
      <vt:lpstr>Feb 20 2017-C</vt:lpstr>
      <vt:lpstr>Feb 20 Pool Data</vt:lpstr>
      <vt:lpstr>Jan 20 Aggregate</vt:lpstr>
      <vt:lpstr>Jan 20 2017-C</vt:lpstr>
      <vt:lpstr>Jan 20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2020-08-26T21:08:40Z</dcterms:created>
  <dcterms:modified xsi:type="dcterms:W3CDTF">2021-04-27T18:49:59Z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